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TELECOMS_ACTIF/3-EXECUTION/1_Pièces de marché/LOT7_INDOOR_BOUYGUES/Avenants/"/>
    </mc:Choice>
  </mc:AlternateContent>
  <xr:revisionPtr revIDLastSave="791" documentId="8_{3807C9CE-E0CA-4E7F-A35F-489A3081DB68}" xr6:coauthVersionLast="47" xr6:coauthVersionMax="47" xr10:uidLastSave="{129E5053-7B8C-4C4A-AEAD-062EFFD9FBCA}"/>
  <bookViews>
    <workbookView xWindow="28680" yWindow="-120" windowWidth="29040" windowHeight="15720" xr2:uid="{FA05E074-B42F-4868-865F-40DB985AD65C}"/>
  </bookViews>
  <sheets>
    <sheet name="BPU Métropole" sheetId="1" r:id="rId1"/>
    <sheet name="BPU  Lienstransmission" sheetId="16" r:id="rId2"/>
  </sheets>
  <definedNames>
    <definedName name="_xlnm._FilterDatabase" localSheetId="1" hidden="1">'BPU  Lienstransmission'!$A$12:$T$111</definedName>
    <definedName name="_Toc153265029" localSheetId="1">'BPU  Lienstransmission'!$A$109</definedName>
    <definedName name="_Toc153265029" localSheetId="0">'BPU Métropole'!#REF!</definedName>
    <definedName name="_xlnm.Print_Area" localSheetId="0">'BPU Métropole'!$A$1:$S$159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7" i="16" l="1"/>
  <c r="Q107" i="16" s="1"/>
  <c r="P97" i="16"/>
  <c r="Q97" i="16" s="1"/>
  <c r="M97" i="16"/>
  <c r="N97" i="16" s="1"/>
  <c r="I97" i="16"/>
  <c r="J97" i="16" s="1"/>
  <c r="F97" i="16"/>
  <c r="G97" i="16" s="1"/>
  <c r="P76" i="16"/>
  <c r="Q76" i="16" s="1"/>
  <c r="M76" i="16"/>
  <c r="N76" i="16" s="1"/>
  <c r="I76" i="16"/>
  <c r="J76" i="16" s="1"/>
  <c r="F76" i="16"/>
  <c r="G76" i="16" s="1"/>
  <c r="P55" i="16"/>
  <c r="Q55" i="16" s="1"/>
  <c r="M55" i="16"/>
  <c r="N55" i="16" s="1"/>
  <c r="I55" i="16"/>
  <c r="J55" i="16" s="1"/>
  <c r="F55" i="16"/>
  <c r="G55" i="16" s="1"/>
  <c r="P111" i="16"/>
  <c r="Q111" i="16" s="1"/>
  <c r="M111" i="16"/>
  <c r="N111" i="16" s="1"/>
  <c r="P110" i="16"/>
  <c r="Q110" i="16" s="1"/>
  <c r="M110" i="16"/>
  <c r="N110" i="16" s="1"/>
  <c r="P109" i="16"/>
  <c r="Q109" i="16" s="1"/>
  <c r="M109" i="16"/>
  <c r="N109" i="16" s="1"/>
  <c r="P33" i="16"/>
  <c r="Q33" i="16" s="1"/>
  <c r="M33" i="16"/>
  <c r="N33" i="16" s="1"/>
  <c r="I33" i="16"/>
  <c r="J33" i="16" s="1"/>
  <c r="F33" i="16"/>
  <c r="G33" i="16" s="1"/>
  <c r="M107" i="16"/>
  <c r="N107" i="16" s="1"/>
  <c r="I107" i="16"/>
  <c r="J107" i="16" s="1"/>
  <c r="F107" i="16"/>
  <c r="G107" i="16" s="1"/>
  <c r="P104" i="16"/>
  <c r="Q104" i="16" s="1"/>
  <c r="M104" i="16"/>
  <c r="N104" i="16" s="1"/>
  <c r="I104" i="16"/>
  <c r="J104" i="16" s="1"/>
  <c r="F104" i="16"/>
  <c r="G104" i="16" s="1"/>
  <c r="P103" i="16"/>
  <c r="Q103" i="16" s="1"/>
  <c r="M103" i="16"/>
  <c r="N103" i="16" s="1"/>
  <c r="I103" i="16"/>
  <c r="J103" i="16" s="1"/>
  <c r="F103" i="16"/>
  <c r="G103" i="16" s="1"/>
  <c r="P102" i="16"/>
  <c r="Q102" i="16" s="1"/>
  <c r="M102" i="16"/>
  <c r="N102" i="16" s="1"/>
  <c r="I102" i="16"/>
  <c r="J102" i="16" s="1"/>
  <c r="F102" i="16"/>
  <c r="G102" i="16" s="1"/>
  <c r="P101" i="16"/>
  <c r="Q101" i="16" s="1"/>
  <c r="M101" i="16"/>
  <c r="N101" i="16" s="1"/>
  <c r="I101" i="16"/>
  <c r="J101" i="16" s="1"/>
  <c r="F101" i="16"/>
  <c r="G101" i="16" s="1"/>
  <c r="P100" i="16"/>
  <c r="Q100" i="16" s="1"/>
  <c r="M100" i="16"/>
  <c r="N100" i="16" s="1"/>
  <c r="I100" i="16"/>
  <c r="J100" i="16" s="1"/>
  <c r="F100" i="16"/>
  <c r="G100" i="16" s="1"/>
  <c r="P99" i="16"/>
  <c r="Q99" i="16" s="1"/>
  <c r="M99" i="16"/>
  <c r="N99" i="16" s="1"/>
  <c r="I99" i="16"/>
  <c r="J99" i="16" s="1"/>
  <c r="F99" i="16"/>
  <c r="G99" i="16" s="1"/>
  <c r="P96" i="16"/>
  <c r="Q96" i="16" s="1"/>
  <c r="M96" i="16"/>
  <c r="N96" i="16" s="1"/>
  <c r="I96" i="16"/>
  <c r="J96" i="16" s="1"/>
  <c r="F96" i="16"/>
  <c r="G96" i="16" s="1"/>
  <c r="P95" i="16"/>
  <c r="Q95" i="16" s="1"/>
  <c r="M95" i="16"/>
  <c r="N95" i="16" s="1"/>
  <c r="I95" i="16"/>
  <c r="J95" i="16" s="1"/>
  <c r="F95" i="16"/>
  <c r="G95" i="16" s="1"/>
  <c r="P94" i="16"/>
  <c r="Q94" i="16" s="1"/>
  <c r="M94" i="16"/>
  <c r="N94" i="16" s="1"/>
  <c r="I94" i="16"/>
  <c r="J94" i="16" s="1"/>
  <c r="F94" i="16"/>
  <c r="G94" i="16" s="1"/>
  <c r="P93" i="16"/>
  <c r="Q93" i="16" s="1"/>
  <c r="M93" i="16"/>
  <c r="N93" i="16" s="1"/>
  <c r="I93" i="16"/>
  <c r="J93" i="16" s="1"/>
  <c r="F93" i="16"/>
  <c r="G93" i="16" s="1"/>
  <c r="P92" i="16"/>
  <c r="Q92" i="16" s="1"/>
  <c r="M92" i="16"/>
  <c r="N92" i="16" s="1"/>
  <c r="I92" i="16"/>
  <c r="J92" i="16" s="1"/>
  <c r="F92" i="16"/>
  <c r="G92" i="16" s="1"/>
  <c r="P91" i="16"/>
  <c r="Q91" i="16" s="1"/>
  <c r="M91" i="16"/>
  <c r="N91" i="16" s="1"/>
  <c r="I91" i="16"/>
  <c r="J91" i="16" s="1"/>
  <c r="F91" i="16"/>
  <c r="G91" i="16" s="1"/>
  <c r="P90" i="16"/>
  <c r="Q90" i="16" s="1"/>
  <c r="M90" i="16"/>
  <c r="N90" i="16" s="1"/>
  <c r="I90" i="16"/>
  <c r="J90" i="16" s="1"/>
  <c r="F90" i="16"/>
  <c r="G90" i="16" s="1"/>
  <c r="P89" i="16"/>
  <c r="Q89" i="16" s="1"/>
  <c r="M89" i="16"/>
  <c r="N89" i="16" s="1"/>
  <c r="I89" i="16"/>
  <c r="J89" i="16" s="1"/>
  <c r="F89" i="16"/>
  <c r="G89" i="16" s="1"/>
  <c r="P88" i="16"/>
  <c r="Q88" i="16" s="1"/>
  <c r="M88" i="16"/>
  <c r="N88" i="16" s="1"/>
  <c r="I88" i="16"/>
  <c r="J88" i="16" s="1"/>
  <c r="F88" i="16"/>
  <c r="G88" i="16" s="1"/>
  <c r="P87" i="16"/>
  <c r="Q87" i="16" s="1"/>
  <c r="M87" i="16"/>
  <c r="N87" i="16" s="1"/>
  <c r="I87" i="16"/>
  <c r="J87" i="16" s="1"/>
  <c r="F87" i="16"/>
  <c r="G87" i="16" s="1"/>
  <c r="P86" i="16"/>
  <c r="Q86" i="16" s="1"/>
  <c r="M86" i="16"/>
  <c r="N86" i="16" s="1"/>
  <c r="I86" i="16"/>
  <c r="J86" i="16" s="1"/>
  <c r="F86" i="16"/>
  <c r="G86" i="16" s="1"/>
  <c r="P85" i="16"/>
  <c r="Q85" i="16" s="1"/>
  <c r="M85" i="16"/>
  <c r="N85" i="16" s="1"/>
  <c r="I85" i="16"/>
  <c r="J85" i="16" s="1"/>
  <c r="F85" i="16"/>
  <c r="G85" i="16" s="1"/>
  <c r="P84" i="16"/>
  <c r="Q84" i="16" s="1"/>
  <c r="M84" i="16"/>
  <c r="N84" i="16" s="1"/>
  <c r="I84" i="16"/>
  <c r="J84" i="16" s="1"/>
  <c r="F84" i="16"/>
  <c r="G84" i="16" s="1"/>
  <c r="P83" i="16"/>
  <c r="Q83" i="16" s="1"/>
  <c r="M83" i="16"/>
  <c r="N83" i="16" s="1"/>
  <c r="I83" i="16"/>
  <c r="J83" i="16" s="1"/>
  <c r="F83" i="16"/>
  <c r="G83" i="16" s="1"/>
  <c r="P82" i="16"/>
  <c r="Q82" i="16" s="1"/>
  <c r="M82" i="16"/>
  <c r="N82" i="16" s="1"/>
  <c r="I82" i="16"/>
  <c r="J82" i="16" s="1"/>
  <c r="F82" i="16"/>
  <c r="G82" i="16" s="1"/>
  <c r="P81" i="16"/>
  <c r="Q81" i="16" s="1"/>
  <c r="M81" i="16"/>
  <c r="N81" i="16" s="1"/>
  <c r="I81" i="16"/>
  <c r="J81" i="16" s="1"/>
  <c r="F81" i="16"/>
  <c r="G81" i="16" s="1"/>
  <c r="P80" i="16"/>
  <c r="Q80" i="16" s="1"/>
  <c r="M80" i="16"/>
  <c r="N80" i="16" s="1"/>
  <c r="I80" i="16"/>
  <c r="J80" i="16" s="1"/>
  <c r="F80" i="16"/>
  <c r="G80" i="16" s="1"/>
  <c r="P79" i="16"/>
  <c r="Q79" i="16" s="1"/>
  <c r="M79" i="16"/>
  <c r="N79" i="16" s="1"/>
  <c r="I79" i="16"/>
  <c r="J79" i="16" s="1"/>
  <c r="F79" i="16"/>
  <c r="G79" i="16" s="1"/>
  <c r="P78" i="16"/>
  <c r="Q78" i="16" s="1"/>
  <c r="M78" i="16"/>
  <c r="N78" i="16" s="1"/>
  <c r="I78" i="16"/>
  <c r="J78" i="16" s="1"/>
  <c r="F78" i="16"/>
  <c r="G78" i="16" s="1"/>
  <c r="P75" i="16"/>
  <c r="Q75" i="16" s="1"/>
  <c r="M75" i="16"/>
  <c r="N75" i="16" s="1"/>
  <c r="I75" i="16"/>
  <c r="J75" i="16" s="1"/>
  <c r="F75" i="16"/>
  <c r="G75" i="16" s="1"/>
  <c r="P74" i="16"/>
  <c r="Q74" i="16" s="1"/>
  <c r="M74" i="16"/>
  <c r="N74" i="16" s="1"/>
  <c r="I74" i="16"/>
  <c r="J74" i="16" s="1"/>
  <c r="F74" i="16"/>
  <c r="G74" i="16" s="1"/>
  <c r="P73" i="16"/>
  <c r="Q73" i="16" s="1"/>
  <c r="M73" i="16"/>
  <c r="N73" i="16" s="1"/>
  <c r="I73" i="16"/>
  <c r="J73" i="16" s="1"/>
  <c r="F73" i="16"/>
  <c r="G73" i="16" s="1"/>
  <c r="P72" i="16"/>
  <c r="Q72" i="16" s="1"/>
  <c r="M72" i="16"/>
  <c r="N72" i="16" s="1"/>
  <c r="I72" i="16"/>
  <c r="J72" i="16" s="1"/>
  <c r="F72" i="16"/>
  <c r="G72" i="16" s="1"/>
  <c r="P71" i="16"/>
  <c r="Q71" i="16" s="1"/>
  <c r="M71" i="16"/>
  <c r="N71" i="16" s="1"/>
  <c r="I71" i="16"/>
  <c r="J71" i="16" s="1"/>
  <c r="F71" i="16"/>
  <c r="G71" i="16" s="1"/>
  <c r="P70" i="16"/>
  <c r="Q70" i="16" s="1"/>
  <c r="M70" i="16"/>
  <c r="N70" i="16" s="1"/>
  <c r="I70" i="16"/>
  <c r="J70" i="16" s="1"/>
  <c r="F70" i="16"/>
  <c r="G70" i="16" s="1"/>
  <c r="P69" i="16"/>
  <c r="Q69" i="16" s="1"/>
  <c r="M69" i="16"/>
  <c r="N69" i="16" s="1"/>
  <c r="I69" i="16"/>
  <c r="J69" i="16" s="1"/>
  <c r="F69" i="16"/>
  <c r="G69" i="16" s="1"/>
  <c r="P68" i="16"/>
  <c r="Q68" i="16" s="1"/>
  <c r="M68" i="16"/>
  <c r="N68" i="16" s="1"/>
  <c r="I68" i="16"/>
  <c r="J68" i="16" s="1"/>
  <c r="F68" i="16"/>
  <c r="G68" i="16" s="1"/>
  <c r="P67" i="16"/>
  <c r="Q67" i="16" s="1"/>
  <c r="M67" i="16"/>
  <c r="N67" i="16" s="1"/>
  <c r="I67" i="16"/>
  <c r="J67" i="16" s="1"/>
  <c r="F67" i="16"/>
  <c r="G67" i="16" s="1"/>
  <c r="P66" i="16"/>
  <c r="Q66" i="16" s="1"/>
  <c r="M66" i="16"/>
  <c r="N66" i="16" s="1"/>
  <c r="I66" i="16"/>
  <c r="J66" i="16" s="1"/>
  <c r="F66" i="16"/>
  <c r="G66" i="16" s="1"/>
  <c r="P65" i="16"/>
  <c r="Q65" i="16" s="1"/>
  <c r="M65" i="16"/>
  <c r="N65" i="16" s="1"/>
  <c r="I65" i="16"/>
  <c r="J65" i="16" s="1"/>
  <c r="F65" i="16"/>
  <c r="G65" i="16" s="1"/>
  <c r="P64" i="16"/>
  <c r="Q64" i="16" s="1"/>
  <c r="M64" i="16"/>
  <c r="N64" i="16" s="1"/>
  <c r="I64" i="16"/>
  <c r="J64" i="16" s="1"/>
  <c r="F64" i="16"/>
  <c r="G64" i="16" s="1"/>
  <c r="P63" i="16"/>
  <c r="Q63" i="16" s="1"/>
  <c r="M63" i="16"/>
  <c r="N63" i="16" s="1"/>
  <c r="I63" i="16"/>
  <c r="J63" i="16" s="1"/>
  <c r="F63" i="16"/>
  <c r="G63" i="16" s="1"/>
  <c r="P62" i="16"/>
  <c r="Q62" i="16" s="1"/>
  <c r="M62" i="16"/>
  <c r="N62" i="16" s="1"/>
  <c r="I62" i="16"/>
  <c r="J62" i="16" s="1"/>
  <c r="F62" i="16"/>
  <c r="G62" i="16" s="1"/>
  <c r="P61" i="16"/>
  <c r="Q61" i="16" s="1"/>
  <c r="M61" i="16"/>
  <c r="N61" i="16" s="1"/>
  <c r="I61" i="16"/>
  <c r="J61" i="16" s="1"/>
  <c r="F61" i="16"/>
  <c r="G61" i="16" s="1"/>
  <c r="P60" i="16"/>
  <c r="Q60" i="16" s="1"/>
  <c r="M60" i="16"/>
  <c r="N60" i="16" s="1"/>
  <c r="I60" i="16"/>
  <c r="J60" i="16" s="1"/>
  <c r="F60" i="16"/>
  <c r="G60" i="16" s="1"/>
  <c r="P59" i="16"/>
  <c r="Q59" i="16" s="1"/>
  <c r="M59" i="16"/>
  <c r="N59" i="16" s="1"/>
  <c r="I59" i="16"/>
  <c r="J59" i="16" s="1"/>
  <c r="F59" i="16"/>
  <c r="G59" i="16" s="1"/>
  <c r="P58" i="16"/>
  <c r="Q58" i="16" s="1"/>
  <c r="M58" i="16"/>
  <c r="N58" i="16" s="1"/>
  <c r="I58" i="16"/>
  <c r="J58" i="16" s="1"/>
  <c r="F58" i="16"/>
  <c r="G58" i="16" s="1"/>
  <c r="P57" i="16"/>
  <c r="Q57" i="16" s="1"/>
  <c r="M57" i="16"/>
  <c r="N57" i="16" s="1"/>
  <c r="I57" i="16"/>
  <c r="J57" i="16" s="1"/>
  <c r="F57" i="16"/>
  <c r="G57" i="16" s="1"/>
  <c r="P54" i="16"/>
  <c r="Q54" i="16" s="1"/>
  <c r="M54" i="16"/>
  <c r="N54" i="16" s="1"/>
  <c r="I54" i="16"/>
  <c r="J54" i="16" s="1"/>
  <c r="F54" i="16"/>
  <c r="G54" i="16" s="1"/>
  <c r="P53" i="16"/>
  <c r="Q53" i="16" s="1"/>
  <c r="M53" i="16"/>
  <c r="N53" i="16" s="1"/>
  <c r="I53" i="16"/>
  <c r="J53" i="16" s="1"/>
  <c r="F53" i="16"/>
  <c r="G53" i="16" s="1"/>
  <c r="P52" i="16"/>
  <c r="Q52" i="16" s="1"/>
  <c r="M52" i="16"/>
  <c r="N52" i="16" s="1"/>
  <c r="I52" i="16"/>
  <c r="J52" i="16" s="1"/>
  <c r="F52" i="16"/>
  <c r="G52" i="16" s="1"/>
  <c r="P51" i="16"/>
  <c r="Q51" i="16" s="1"/>
  <c r="M51" i="16"/>
  <c r="N51" i="16" s="1"/>
  <c r="I51" i="16"/>
  <c r="J51" i="16" s="1"/>
  <c r="F51" i="16"/>
  <c r="G51" i="16" s="1"/>
  <c r="P50" i="16"/>
  <c r="Q50" i="16" s="1"/>
  <c r="M50" i="16"/>
  <c r="N50" i="16" s="1"/>
  <c r="I50" i="16"/>
  <c r="J50" i="16" s="1"/>
  <c r="F50" i="16"/>
  <c r="G50" i="16" s="1"/>
  <c r="P49" i="16"/>
  <c r="Q49" i="16" s="1"/>
  <c r="M49" i="16"/>
  <c r="N49" i="16" s="1"/>
  <c r="I49" i="16"/>
  <c r="J49" i="16" s="1"/>
  <c r="F49" i="16"/>
  <c r="G49" i="16" s="1"/>
  <c r="P48" i="16"/>
  <c r="Q48" i="16" s="1"/>
  <c r="M48" i="16"/>
  <c r="N48" i="16" s="1"/>
  <c r="I48" i="16"/>
  <c r="J48" i="16" s="1"/>
  <c r="F48" i="16"/>
  <c r="G48" i="16" s="1"/>
  <c r="P47" i="16"/>
  <c r="Q47" i="16" s="1"/>
  <c r="M47" i="16"/>
  <c r="N47" i="16" s="1"/>
  <c r="I47" i="16"/>
  <c r="J47" i="16" s="1"/>
  <c r="F47" i="16"/>
  <c r="G47" i="16" s="1"/>
  <c r="P46" i="16"/>
  <c r="Q46" i="16" s="1"/>
  <c r="M46" i="16"/>
  <c r="N46" i="16" s="1"/>
  <c r="I46" i="16"/>
  <c r="J46" i="16" s="1"/>
  <c r="F46" i="16"/>
  <c r="G46" i="16" s="1"/>
  <c r="P45" i="16"/>
  <c r="Q45" i="16" s="1"/>
  <c r="M45" i="16"/>
  <c r="N45" i="16" s="1"/>
  <c r="I45" i="16"/>
  <c r="J45" i="16" s="1"/>
  <c r="F45" i="16"/>
  <c r="G45" i="16" s="1"/>
  <c r="P44" i="16"/>
  <c r="Q44" i="16" s="1"/>
  <c r="M44" i="16"/>
  <c r="N44" i="16" s="1"/>
  <c r="I44" i="16"/>
  <c r="J44" i="16" s="1"/>
  <c r="F44" i="16"/>
  <c r="G44" i="16" s="1"/>
  <c r="P43" i="16"/>
  <c r="Q43" i="16" s="1"/>
  <c r="M43" i="16"/>
  <c r="N43" i="16" s="1"/>
  <c r="I43" i="16"/>
  <c r="J43" i="16" s="1"/>
  <c r="F43" i="16"/>
  <c r="G43" i="16" s="1"/>
  <c r="P42" i="16"/>
  <c r="Q42" i="16" s="1"/>
  <c r="M42" i="16"/>
  <c r="N42" i="16" s="1"/>
  <c r="I42" i="16"/>
  <c r="J42" i="16" s="1"/>
  <c r="F42" i="16"/>
  <c r="G42" i="16" s="1"/>
  <c r="P41" i="16"/>
  <c r="Q41" i="16" s="1"/>
  <c r="M41" i="16"/>
  <c r="N41" i="16" s="1"/>
  <c r="I41" i="16"/>
  <c r="J41" i="16" s="1"/>
  <c r="F41" i="16"/>
  <c r="G41" i="16" s="1"/>
  <c r="P40" i="16"/>
  <c r="Q40" i="16" s="1"/>
  <c r="M40" i="16"/>
  <c r="N40" i="16" s="1"/>
  <c r="I40" i="16"/>
  <c r="J40" i="16" s="1"/>
  <c r="F40" i="16"/>
  <c r="G40" i="16" s="1"/>
  <c r="P39" i="16"/>
  <c r="Q39" i="16" s="1"/>
  <c r="M39" i="16"/>
  <c r="N39" i="16" s="1"/>
  <c r="I39" i="16"/>
  <c r="J39" i="16" s="1"/>
  <c r="F39" i="16"/>
  <c r="G39" i="16" s="1"/>
  <c r="P38" i="16"/>
  <c r="Q38" i="16" s="1"/>
  <c r="M38" i="16"/>
  <c r="N38" i="16" s="1"/>
  <c r="I38" i="16"/>
  <c r="J38" i="16" s="1"/>
  <c r="F38" i="16"/>
  <c r="G38" i="16" s="1"/>
  <c r="P37" i="16"/>
  <c r="Q37" i="16" s="1"/>
  <c r="M37" i="16"/>
  <c r="N37" i="16" s="1"/>
  <c r="I37" i="16"/>
  <c r="J37" i="16" s="1"/>
  <c r="F37" i="16"/>
  <c r="G37" i="16" s="1"/>
  <c r="P36" i="16"/>
  <c r="Q36" i="16" s="1"/>
  <c r="M36" i="16"/>
  <c r="N36" i="16" s="1"/>
  <c r="I36" i="16"/>
  <c r="J36" i="16" s="1"/>
  <c r="F36" i="16"/>
  <c r="G36" i="16" s="1"/>
  <c r="P35" i="16"/>
  <c r="Q35" i="16" s="1"/>
  <c r="M35" i="16"/>
  <c r="N35" i="16" s="1"/>
  <c r="I35" i="16"/>
  <c r="J35" i="16" s="1"/>
  <c r="F35" i="16"/>
  <c r="G35" i="16" s="1"/>
  <c r="P32" i="16"/>
  <c r="Q32" i="16" s="1"/>
  <c r="M32" i="16"/>
  <c r="N32" i="16" s="1"/>
  <c r="I32" i="16"/>
  <c r="J32" i="16" s="1"/>
  <c r="F32" i="16"/>
  <c r="G32" i="16" s="1"/>
  <c r="P31" i="16"/>
  <c r="Q31" i="16" s="1"/>
  <c r="M31" i="16"/>
  <c r="N31" i="16" s="1"/>
  <c r="I31" i="16"/>
  <c r="J31" i="16" s="1"/>
  <c r="F31" i="16"/>
  <c r="G31" i="16" s="1"/>
  <c r="P30" i="16"/>
  <c r="Q30" i="16" s="1"/>
  <c r="M30" i="16"/>
  <c r="N30" i="16" s="1"/>
  <c r="I30" i="16"/>
  <c r="J30" i="16" s="1"/>
  <c r="F30" i="16"/>
  <c r="G30" i="16" s="1"/>
  <c r="P29" i="16"/>
  <c r="Q29" i="16" s="1"/>
  <c r="M29" i="16"/>
  <c r="N29" i="16" s="1"/>
  <c r="I29" i="16"/>
  <c r="J29" i="16" s="1"/>
  <c r="F29" i="16"/>
  <c r="G29" i="16" s="1"/>
  <c r="P28" i="16"/>
  <c r="Q28" i="16" s="1"/>
  <c r="M28" i="16"/>
  <c r="N28" i="16" s="1"/>
  <c r="I28" i="16"/>
  <c r="J28" i="16" s="1"/>
  <c r="F28" i="16"/>
  <c r="G28" i="16" s="1"/>
  <c r="P27" i="16"/>
  <c r="Q27" i="16" s="1"/>
  <c r="M27" i="16"/>
  <c r="N27" i="16" s="1"/>
  <c r="I27" i="16"/>
  <c r="J27" i="16" s="1"/>
  <c r="F27" i="16"/>
  <c r="G27" i="16" s="1"/>
  <c r="P26" i="16"/>
  <c r="Q26" i="16" s="1"/>
  <c r="M26" i="16"/>
  <c r="N26" i="16" s="1"/>
  <c r="I26" i="16"/>
  <c r="J26" i="16" s="1"/>
  <c r="F26" i="16"/>
  <c r="G26" i="16" s="1"/>
  <c r="P25" i="16"/>
  <c r="Q25" i="16" s="1"/>
  <c r="M25" i="16"/>
  <c r="N25" i="16" s="1"/>
  <c r="I25" i="16"/>
  <c r="J25" i="16" s="1"/>
  <c r="F25" i="16"/>
  <c r="G25" i="16" s="1"/>
  <c r="P24" i="16"/>
  <c r="Q24" i="16" s="1"/>
  <c r="M24" i="16"/>
  <c r="N24" i="16" s="1"/>
  <c r="I24" i="16"/>
  <c r="J24" i="16" s="1"/>
  <c r="F24" i="16"/>
  <c r="G24" i="16" s="1"/>
  <c r="P23" i="16"/>
  <c r="Q23" i="16" s="1"/>
  <c r="M23" i="16"/>
  <c r="N23" i="16" s="1"/>
  <c r="I23" i="16"/>
  <c r="J23" i="16" s="1"/>
  <c r="F23" i="16"/>
  <c r="G23" i="16" s="1"/>
  <c r="P22" i="16"/>
  <c r="Q22" i="16" s="1"/>
  <c r="M22" i="16"/>
  <c r="N22" i="16" s="1"/>
  <c r="I22" i="16"/>
  <c r="J22" i="16" s="1"/>
  <c r="F22" i="16"/>
  <c r="G22" i="16" s="1"/>
  <c r="P21" i="16"/>
  <c r="Q21" i="16" s="1"/>
  <c r="M21" i="16"/>
  <c r="N21" i="16" s="1"/>
  <c r="I21" i="16"/>
  <c r="J21" i="16" s="1"/>
  <c r="F21" i="16"/>
  <c r="G21" i="16" s="1"/>
  <c r="P20" i="16"/>
  <c r="Q20" i="16" s="1"/>
  <c r="M20" i="16"/>
  <c r="N20" i="16" s="1"/>
  <c r="I20" i="16"/>
  <c r="J20" i="16" s="1"/>
  <c r="F20" i="16"/>
  <c r="G20" i="16" s="1"/>
  <c r="P19" i="16"/>
  <c r="Q19" i="16" s="1"/>
  <c r="M19" i="16"/>
  <c r="N19" i="16" s="1"/>
  <c r="I19" i="16"/>
  <c r="J19" i="16" s="1"/>
  <c r="F19" i="16"/>
  <c r="G19" i="16" s="1"/>
  <c r="P18" i="16"/>
  <c r="Q18" i="16" s="1"/>
  <c r="M18" i="16"/>
  <c r="N18" i="16" s="1"/>
  <c r="I18" i="16"/>
  <c r="J18" i="16" s="1"/>
  <c r="F18" i="16"/>
  <c r="G18" i="16" s="1"/>
  <c r="P17" i="16"/>
  <c r="Q17" i="16" s="1"/>
  <c r="M17" i="16"/>
  <c r="N17" i="16" s="1"/>
  <c r="I17" i="16"/>
  <c r="J17" i="16" s="1"/>
  <c r="F17" i="16"/>
  <c r="G17" i="16" s="1"/>
  <c r="P16" i="16"/>
  <c r="Q16" i="16" s="1"/>
  <c r="M16" i="16"/>
  <c r="N16" i="16" s="1"/>
  <c r="I16" i="16"/>
  <c r="J16" i="16" s="1"/>
  <c r="F16" i="16"/>
  <c r="G16" i="16" s="1"/>
  <c r="P15" i="16"/>
  <c r="Q15" i="16" s="1"/>
  <c r="M15" i="16"/>
  <c r="N15" i="16" s="1"/>
  <c r="I15" i="16"/>
  <c r="J15" i="16" s="1"/>
  <c r="F15" i="16"/>
  <c r="G15" i="16" s="1"/>
  <c r="P14" i="16"/>
  <c r="Q14" i="16" s="1"/>
  <c r="M14" i="16"/>
  <c r="N14" i="16" s="1"/>
  <c r="I14" i="16"/>
  <c r="J14" i="16" s="1"/>
  <c r="F14" i="16"/>
  <c r="G14" i="16" s="1"/>
  <c r="P13" i="16"/>
  <c r="Q13" i="16" s="1"/>
  <c r="M13" i="16"/>
  <c r="N13" i="16" s="1"/>
  <c r="I13" i="16"/>
  <c r="J13" i="16" s="1"/>
  <c r="F13" i="16"/>
  <c r="G13" i="16" s="1"/>
  <c r="H70" i="1"/>
  <c r="I70" i="1" s="1"/>
  <c r="F70" i="1"/>
  <c r="H84" i="1"/>
  <c r="I84" i="1" s="1"/>
  <c r="F84" i="1"/>
  <c r="I154" i="1" l="1"/>
  <c r="I155" i="1"/>
  <c r="I153" i="1"/>
  <c r="I158" i="1"/>
  <c r="I159" i="1"/>
  <c r="I157" i="1"/>
  <c r="F159" i="1"/>
  <c r="F158" i="1"/>
  <c r="F157" i="1"/>
  <c r="F155" i="1"/>
  <c r="F154" i="1"/>
  <c r="F153" i="1"/>
  <c r="I45" i="1"/>
  <c r="I49" i="1"/>
  <c r="I50" i="1"/>
  <c r="I43" i="1"/>
  <c r="F43" i="1"/>
  <c r="I42" i="1"/>
  <c r="F42" i="1"/>
  <c r="I47" i="1"/>
  <c r="F47" i="1"/>
  <c r="I46" i="1"/>
  <c r="F46" i="1"/>
  <c r="F45" i="1"/>
  <c r="I44" i="1"/>
  <c r="F44" i="1"/>
  <c r="F49" i="1"/>
  <c r="I48" i="1"/>
  <c r="F48" i="1"/>
  <c r="I51" i="1"/>
  <c r="F51" i="1"/>
  <c r="H11" i="1"/>
  <c r="I11" i="1" s="1"/>
  <c r="H14" i="1"/>
  <c r="I14" i="1" s="1"/>
  <c r="H15" i="1"/>
  <c r="I15" i="1" s="1"/>
  <c r="H18" i="1"/>
  <c r="I18" i="1" s="1"/>
  <c r="H19" i="1"/>
  <c r="I19" i="1" s="1"/>
  <c r="H22" i="1"/>
  <c r="I22" i="1" s="1"/>
  <c r="H23" i="1"/>
  <c r="I23" i="1" s="1"/>
  <c r="H27" i="1"/>
  <c r="I27" i="1" s="1"/>
  <c r="H28" i="1"/>
  <c r="I28" i="1" s="1"/>
  <c r="H29" i="1"/>
  <c r="I29" i="1" s="1"/>
  <c r="H30" i="1"/>
  <c r="I30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1" i="1"/>
  <c r="I71" i="1" s="1"/>
  <c r="H72" i="1"/>
  <c r="I72" i="1" s="1"/>
  <c r="H73" i="1"/>
  <c r="I73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5" i="1"/>
  <c r="I85" i="1" s="1"/>
  <c r="H86" i="1"/>
  <c r="I86" i="1" s="1"/>
  <c r="H87" i="1"/>
  <c r="I87" i="1" s="1"/>
  <c r="H89" i="1"/>
  <c r="I89" i="1" s="1"/>
  <c r="H90" i="1"/>
  <c r="I90" i="1" s="1"/>
  <c r="H91" i="1"/>
  <c r="I91" i="1" s="1"/>
  <c r="H92" i="1"/>
  <c r="I92" i="1" s="1"/>
  <c r="H93" i="1"/>
  <c r="I93" i="1" s="1"/>
  <c r="H95" i="1"/>
  <c r="I95" i="1" s="1"/>
  <c r="H96" i="1"/>
  <c r="I96" i="1" s="1"/>
  <c r="H97" i="1"/>
  <c r="I97" i="1" s="1"/>
  <c r="H100" i="1"/>
  <c r="I100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3" i="1"/>
  <c r="I133" i="1" s="1"/>
  <c r="H134" i="1"/>
  <c r="I134" i="1" s="1"/>
  <c r="H135" i="1"/>
  <c r="I135" i="1" s="1"/>
  <c r="H136" i="1"/>
  <c r="I136" i="1" s="1"/>
  <c r="H137" i="1"/>
  <c r="I137" i="1" s="1"/>
  <c r="H143" i="1"/>
  <c r="I143" i="1" s="1"/>
  <c r="H144" i="1"/>
  <c r="I144" i="1" s="1"/>
  <c r="H146" i="1"/>
  <c r="I146" i="1" s="1"/>
  <c r="H147" i="1"/>
  <c r="I147" i="1" s="1"/>
  <c r="H10" i="1"/>
  <c r="I10" i="1" s="1"/>
  <c r="F30" i="1"/>
  <c r="F37" i="1"/>
  <c r="F36" i="1"/>
  <c r="F35" i="1"/>
  <c r="F34" i="1"/>
  <c r="F39" i="1"/>
  <c r="F38" i="1"/>
  <c r="F40" i="1"/>
  <c r="F33" i="1"/>
  <c r="F41" i="1"/>
  <c r="H52" i="1"/>
  <c r="I52" i="1" s="1"/>
  <c r="F14" i="1"/>
  <c r="F15" i="1"/>
  <c r="F18" i="1"/>
  <c r="F19" i="1"/>
  <c r="F22" i="1"/>
  <c r="F23" i="1"/>
  <c r="F27" i="1"/>
  <c r="F28" i="1"/>
  <c r="F29" i="1"/>
  <c r="F32" i="1"/>
  <c r="F50" i="1"/>
  <c r="F52" i="1"/>
  <c r="F54" i="1"/>
  <c r="F55" i="1"/>
  <c r="F56" i="1"/>
  <c r="F57" i="1"/>
  <c r="F58" i="1"/>
  <c r="F59" i="1"/>
  <c r="F61" i="1"/>
  <c r="F62" i="1"/>
  <c r="F63" i="1"/>
  <c r="F64" i="1"/>
  <c r="F65" i="1"/>
  <c r="F66" i="1"/>
  <c r="F67" i="1"/>
  <c r="F68" i="1"/>
  <c r="F69" i="1"/>
  <c r="F71" i="1"/>
  <c r="F72" i="1"/>
  <c r="F73" i="1"/>
  <c r="F75" i="1"/>
  <c r="F76" i="1"/>
  <c r="F77" i="1"/>
  <c r="F78" i="1"/>
  <c r="F79" i="1"/>
  <c r="F80" i="1"/>
  <c r="F81" i="1"/>
  <c r="F82" i="1"/>
  <c r="F83" i="1"/>
  <c r="F85" i="1"/>
  <c r="F86" i="1"/>
  <c r="F87" i="1"/>
  <c r="F89" i="1"/>
  <c r="F90" i="1"/>
  <c r="F91" i="1"/>
  <c r="F92" i="1"/>
  <c r="F93" i="1"/>
  <c r="F95" i="1"/>
  <c r="F96" i="1"/>
  <c r="F97" i="1"/>
  <c r="F11" i="1"/>
  <c r="F10" i="1"/>
  <c r="F144" i="1"/>
  <c r="F146" i="1"/>
  <c r="F147" i="1"/>
  <c r="F143" i="1"/>
  <c r="F113" i="1"/>
  <c r="F114" i="1"/>
  <c r="F115" i="1"/>
  <c r="F116" i="1"/>
  <c r="F117" i="1"/>
  <c r="F118" i="1"/>
  <c r="F119" i="1"/>
  <c r="F120" i="1"/>
  <c r="F122" i="1"/>
  <c r="F123" i="1"/>
  <c r="F124" i="1"/>
  <c r="F125" i="1"/>
  <c r="F126" i="1"/>
  <c r="F127" i="1"/>
  <c r="F128" i="1"/>
  <c r="F129" i="1"/>
  <c r="F104" i="1"/>
  <c r="F105" i="1"/>
  <c r="F106" i="1"/>
  <c r="F107" i="1"/>
  <c r="F108" i="1"/>
  <c r="F109" i="1"/>
  <c r="F110" i="1"/>
  <c r="F111" i="1"/>
  <c r="F103" i="1"/>
</calcChain>
</file>

<file path=xl/sharedStrings.xml><?xml version="1.0" encoding="utf-8"?>
<sst xmlns="http://schemas.openxmlformats.org/spreadsheetml/2006/main" count="649" uniqueCount="307">
  <si>
    <t>,</t>
  </si>
  <si>
    <t>Accord-Cadre "FOURNITURE DE SERVICES DE TELECOMMUNICATION (FIXE, MOBILE, DONNEES, SECOURS), FIBRE NOIRE, COUVERTURE INDOOR, APPAREILS MOBILES, WI-FI PUBLIC, ET SERVICES ASSOCIES"</t>
  </si>
  <si>
    <t>2024_AOO_TELECOMS</t>
  </si>
  <si>
    <t>BPU METROPOLE</t>
  </si>
  <si>
    <t>LOT 7 : Couverture Indoor</t>
  </si>
  <si>
    <t>Les informations du BPU doivent être complétées dans toutes les cellules en BLEU</t>
  </si>
  <si>
    <t>Les candidats peuvent ajouter des lignes dans les tableaux</t>
  </si>
  <si>
    <t>Service</t>
  </si>
  <si>
    <t>Description</t>
  </si>
  <si>
    <t>Référence</t>
  </si>
  <si>
    <t>Prix Public €HT</t>
  </si>
  <si>
    <t>Prix Remisé €HT</t>
  </si>
  <si>
    <t>Prix Remisé €TTC</t>
  </si>
  <si>
    <t>Remarques</t>
  </si>
  <si>
    <t>Avant-projet</t>
  </si>
  <si>
    <t>Site de type 1 (0 à 10 antennes)</t>
  </si>
  <si>
    <t>Etude de faisabilité</t>
  </si>
  <si>
    <t>Etude d'avant-projet</t>
  </si>
  <si>
    <t>Site de type 2 (11 à 20 antennes)</t>
  </si>
  <si>
    <t>Site de type 3 (21 à 50 antennes)</t>
  </si>
  <si>
    <t>Site de type 4 (&gt; 50 antennes)</t>
  </si>
  <si>
    <t>Systèmes de distribution antennaires</t>
  </si>
  <si>
    <t>Répéteur Monoopérateur</t>
  </si>
  <si>
    <t>antenne donneuse</t>
  </si>
  <si>
    <t>répéteur 3G/4G</t>
  </si>
  <si>
    <t>répéteur 3G/4G/5G</t>
  </si>
  <si>
    <t>Small Cell</t>
  </si>
  <si>
    <t>micro station de base  3G/4G</t>
  </si>
  <si>
    <t>Extension : ajout d'une bande 4G/5G</t>
  </si>
  <si>
    <t>DAS Passif</t>
  </si>
  <si>
    <t>Equipements du système antennaire 3G/4G/5G</t>
  </si>
  <si>
    <t>antenne et installation</t>
  </si>
  <si>
    <t>baie radio opérateur 1</t>
  </si>
  <si>
    <t>Platine de couplage tri-opérateurs</t>
  </si>
  <si>
    <t>Platine de couplage quadri-opérateurs</t>
  </si>
  <si>
    <t>Produit d'intermodulation PIM</t>
  </si>
  <si>
    <t>DAS  actif Monobâtiment</t>
  </si>
  <si>
    <t>baie radio opérateur 2</t>
  </si>
  <si>
    <t xml:space="preserve">baie radio opérateur 3 </t>
  </si>
  <si>
    <t>Master DAS</t>
  </si>
  <si>
    <t>Remotes avec câblage RJ</t>
  </si>
  <si>
    <t>Remotes avec câblage FO</t>
  </si>
  <si>
    <t>Antennes</t>
  </si>
  <si>
    <t>Lien de collecte opérateur</t>
  </si>
  <si>
    <t>Supervision 24/24h 7/7J</t>
  </si>
  <si>
    <t>Ajout de bande 4G/5G</t>
  </si>
  <si>
    <t>Commissioning du DAS</t>
  </si>
  <si>
    <t>DAS  actif Multibâtiments Multiopérateurs</t>
  </si>
  <si>
    <t>Transmission</t>
  </si>
  <si>
    <t>Autres</t>
  </si>
  <si>
    <t>Aménagement Local Technique</t>
  </si>
  <si>
    <t>Moyen de levage spécifique (nacelle 15 m) prix à la journée</t>
  </si>
  <si>
    <t xml:space="preserve">Bureau de Contrôle CSPS + Recette </t>
  </si>
  <si>
    <t>Prestations</t>
  </si>
  <si>
    <t>Prestations Heures Ouvrées (Lu-Ven de 8h à 18h)</t>
  </si>
  <si>
    <t>Journée de prestation - Profil TECHNICIEN JUNIOR</t>
  </si>
  <si>
    <t>PRESTA_HO_TECH_J</t>
  </si>
  <si>
    <t>Journée de prestation - Profil TECHNICIEN SENIOR</t>
  </si>
  <si>
    <t>PRESTA_HO_TECH_S</t>
  </si>
  <si>
    <t>Journée de prestation - Profil TECHNICIEN EXPERT</t>
  </si>
  <si>
    <t>PRESTA_HO_TECH_E</t>
  </si>
  <si>
    <t>Journée de prestation - Profil INGENIEUR JUNIOR</t>
  </si>
  <si>
    <t>PRESTA_HO_INGE_J</t>
  </si>
  <si>
    <t>Journée de prestation - Profil INGENIEUR SENIOR</t>
  </si>
  <si>
    <t>PRESTA_HO_INGE_S</t>
  </si>
  <si>
    <t>Journée de prestation - Profil INGENIEUR EXPERT</t>
  </si>
  <si>
    <t>PRESTA_HO_INGE_E</t>
  </si>
  <si>
    <t>Journée de prestation - Profil CHEF DE PROJET</t>
  </si>
  <si>
    <t>PRESTA_HO_CP</t>
  </si>
  <si>
    <t>Journée de prestation - Profil DIRECTEUR DE PROJET</t>
  </si>
  <si>
    <t>PRESTA_HO_DP</t>
  </si>
  <si>
    <t>Journée de prestation - Profil FORMATEUR</t>
  </si>
  <si>
    <t>PRESTA_HO_FO</t>
  </si>
  <si>
    <t>Prestations Heures non-ouvrées (Lu-Ven de 18h à 8h)</t>
  </si>
  <si>
    <t>PRESTA_HNO_TECH_J</t>
  </si>
  <si>
    <t>PRESTA_HNO_TECH_S</t>
  </si>
  <si>
    <t>PRESTA_HNO_TECH_E</t>
  </si>
  <si>
    <t>PRESTA_HNO_INGE_J</t>
  </si>
  <si>
    <t>PRESTA_HNO_INGE_S</t>
  </si>
  <si>
    <t>PRESTA_HNO_INGE_E</t>
  </si>
  <si>
    <t>PRESTA_HNO_CP</t>
  </si>
  <si>
    <t>PRESTA_HNO_DP</t>
  </si>
  <si>
    <t>Prestations week-ends et jours fériés</t>
  </si>
  <si>
    <t>PRESTA_WE_TECH_J</t>
  </si>
  <si>
    <t>PRESTA_WE_TECH_S</t>
  </si>
  <si>
    <t>PRESTA_WE_TECH_E</t>
  </si>
  <si>
    <t>PRESTA_WE_INGE_J</t>
  </si>
  <si>
    <t>PRESTA_WE_INGE_S</t>
  </si>
  <si>
    <t>PRESTA_WE_INGE_E</t>
  </si>
  <si>
    <t>PRESTA_WE_CP</t>
  </si>
  <si>
    <t>PRESTA_WE_DP</t>
  </si>
  <si>
    <t>Prix Annuel €HT</t>
  </si>
  <si>
    <t>Prix Annuel Remisé €HT</t>
  </si>
  <si>
    <t>Prix Annuel Remisé €TTC</t>
  </si>
  <si>
    <t>Maintenance préventive</t>
  </si>
  <si>
    <t>Maintenance préventive site 1 (0 à 10 antennes)</t>
  </si>
  <si>
    <t>Maintenance préventive site 2 (11 à 20 antennes)</t>
  </si>
  <si>
    <t>Maintenance préventive site 3 (21 à 50 antennes)</t>
  </si>
  <si>
    <t>Maintenance préventive site 4 (&gt;  50 antennes)</t>
  </si>
  <si>
    <t>Forfaits de déplacement pour les prestations réalisées sur site</t>
  </si>
  <si>
    <t>Déplacement LOCAL (&lt; 50 km du siège ou des agences locales)</t>
  </si>
  <si>
    <t>Déplacement 1 jour</t>
  </si>
  <si>
    <t>Déplacement 2 jours et plus</t>
  </si>
  <si>
    <t>Déplacement NATIONAL (&gt; 50 km du siège ou des agences locales)</t>
  </si>
  <si>
    <t>SLC Presta Audit CS</t>
  </si>
  <si>
    <t>4*SLY PILOTAGE PROJET DAS</t>
  </si>
  <si>
    <t>6*SLY PILOTAGE PROJET DAS</t>
  </si>
  <si>
    <t>8*SLY PILOTAGE PROJET DAS</t>
  </si>
  <si>
    <t>SLB Couv. Spec. - CelFi Pro + SLD Presta Install Cel-Fi</t>
  </si>
  <si>
    <t>SLK Couv. Spec. - 500m2 + SLI Couv Spé FMS</t>
  </si>
  <si>
    <t>SLX DEPLOIEMENT DAS(activable plusieurs fois après étude et sur devis)</t>
  </si>
  <si>
    <t>SLA PRESTA SUPP(activable plusieurs fois après étude et sur devis)</t>
  </si>
  <si>
    <t>SLZ Equipement DAS (activable plusieurs fois après étude et sur devis)</t>
  </si>
  <si>
    <t>SLY  Pilotage projet DAS (activable plusieurs fois après étude et sur devis)</t>
  </si>
  <si>
    <t>BQ0 CELFI QUATRA 1000 + SLL COUV SPEC 1000m² + SLI COUV SPEC FMS</t>
  </si>
  <si>
    <t>BP7 CELFI QUATRA 2000+ SLN COUV SPEC 2000m² + SLI COUV SPEC FMS</t>
  </si>
  <si>
    <t>Non applicable</t>
  </si>
  <si>
    <t>SLX déploiement DAS (activable plusieurs fois après étude et sur devis)</t>
  </si>
  <si>
    <t>Récurrent Mensuel HT</t>
  </si>
  <si>
    <t>Inclus dans l'abonnement du lien de transmission</t>
  </si>
  <si>
    <t>SLY PILOTAGE PROJET DAS ((activable plusieurs fois après étude et sur devis)</t>
  </si>
  <si>
    <t>Inclus dans la prestation de déploiement</t>
  </si>
  <si>
    <t>SLL Couv. Spec. - 1000m2 + SLI Couv Spé FMS</t>
  </si>
  <si>
    <t>SLM Couv. Spec. - 1500m2 + SLI Couv Spé FMS</t>
  </si>
  <si>
    <t>SLN Couv. Spec. - 2000m2 + SLI Couv Spé FMS</t>
  </si>
  <si>
    <t>SLO Couv. Spec. - 2500m2 + SLI Couv Spé FMS</t>
  </si>
  <si>
    <t>SLP Couv. Spec. - 3000m2 + SLI Couv Spé FMS</t>
  </si>
  <si>
    <t>SLQ Couv. Spec. - 3500m2 + SLI Couv Spé FMS</t>
  </si>
  <si>
    <t>SLR Couv. Spec. - 4000m2 + SLI Couv Spé FMS</t>
  </si>
  <si>
    <t>SLS Couv. Spec. - 4500m2 + SLI Couv Spé FMS</t>
  </si>
  <si>
    <t>SLT Couv. Spec. - 5000m2 + SLI Couv Spé FMS</t>
  </si>
  <si>
    <t>Frais d'accès au service</t>
  </si>
  <si>
    <t>BP7 CELFI QUATRA 2000+ SLN COUV SPEC 2000m² + 2* SLI COUV SPEC FMS</t>
  </si>
  <si>
    <t>Récurrent Mensuel</t>
  </si>
  <si>
    <t>Prix Public HT</t>
  </si>
  <si>
    <t>Prix Remisé HT</t>
  </si>
  <si>
    <t>Prix Remisé TTC</t>
  </si>
  <si>
    <t>SLK Couv. Spec. - 500m2</t>
  </si>
  <si>
    <t>2* micro station de base  3G/4G</t>
  </si>
  <si>
    <t>3* micro station de base  3G/4G</t>
  </si>
  <si>
    <t>4* micro station de base  3G/4G</t>
  </si>
  <si>
    <t>5* micro station de base  3G/4G</t>
  </si>
  <si>
    <t>6* micro station de base  3G/4G</t>
  </si>
  <si>
    <t>7* micro station de base  3G/4G</t>
  </si>
  <si>
    <t>8* micro station de base  3G/4G</t>
  </si>
  <si>
    <t>9* micro station de base  3G/4G</t>
  </si>
  <si>
    <t>10 *micro station de base  3G/4G</t>
  </si>
  <si>
    <t>1* micro station de base  3G/4G/5G</t>
  </si>
  <si>
    <t>2* micro station de base  3G/4G/5G</t>
  </si>
  <si>
    <t>3* micro station de base  3G/4G/5G</t>
  </si>
  <si>
    <t>4* micro station de base  3G/4G/5G</t>
  </si>
  <si>
    <t>5* micro station de base  3G/4G/5G</t>
  </si>
  <si>
    <t>6* micro station de base  3G/4G/5G</t>
  </si>
  <si>
    <t>7* micro station de base  3G/4G/5G</t>
  </si>
  <si>
    <t>8* micro station de base  3G/4G/5G</t>
  </si>
  <si>
    <t>9* micro station de base  3G/4G/5G</t>
  </si>
  <si>
    <t>10* micro station de base  3G/4G/5G</t>
  </si>
  <si>
    <t>2* SLK Couv. Spec. - 500m2 + SLI Couv Spé FMS</t>
  </si>
  <si>
    <t>2* SLL Couv. Spec. - 1000m2 + SLI Couv Spé FMS</t>
  </si>
  <si>
    <t>2* SLM Couv. Spec. - 1500m2 + SLI Couv Spé FMS</t>
  </si>
  <si>
    <t>2* SLN Couv. Spec. - 2000m2 + SLI Couv Spé FMS</t>
  </si>
  <si>
    <t>2* SLO Couv. Spec. - 2500m2 + SLI Couv Spé FMS</t>
  </si>
  <si>
    <t>2* SLP Couv. Spec. - 3000m2 + SLI Couv Spé FMS</t>
  </si>
  <si>
    <t>2* SLQ Couv. Spec. - 3500m2 + SLI Couv Spé FMS</t>
  </si>
  <si>
    <t>2* SLR Couv. Spec. - 4000m2 + SLI Couv Spé FMS</t>
  </si>
  <si>
    <t>2* SLS Couv. Spec. - 4500m2 + SLI Couv Spé FMS</t>
  </si>
  <si>
    <t>2* SLT Couv. Spec. - 5000m2 + SLI Couv Spé FMS</t>
  </si>
  <si>
    <t>A interconnecter au LAN du bénéficaire ou à un routeur 4G ou 5G avec une carte SIM avec abonnement, pour la supervision</t>
  </si>
  <si>
    <t>Solutions de couverture provisoire</t>
  </si>
  <si>
    <t>Sous réserve de disponibilité</t>
  </si>
  <si>
    <t>Supervision 24/7</t>
  </si>
  <si>
    <t>DAS FH</t>
  </si>
  <si>
    <t>DAS propre</t>
  </si>
  <si>
    <t>DAS Tiers</t>
  </si>
  <si>
    <t>Frais d'Accès au Service (FAS)</t>
  </si>
  <si>
    <t>Abonnements menuels</t>
  </si>
  <si>
    <t>Prix public unitaire € HT</t>
  </si>
  <si>
    <r>
      <t>de la 1</t>
    </r>
    <r>
      <rPr>
        <b/>
        <vertAlign val="superscript"/>
        <sz val="11"/>
        <rFont val="Calibri"/>
        <family val="2"/>
      </rPr>
      <t>ère</t>
    </r>
    <r>
      <rPr>
        <b/>
        <sz val="11"/>
        <rFont val="Calibri"/>
        <family val="2"/>
      </rPr>
      <t xml:space="preserve"> année à la 3</t>
    </r>
    <r>
      <rPr>
        <b/>
        <vertAlign val="superscript"/>
        <sz val="11"/>
        <rFont val="Calibri"/>
        <family val="2"/>
      </rPr>
      <t>ème</t>
    </r>
    <r>
      <rPr>
        <b/>
        <sz val="11"/>
        <rFont val="Calibri"/>
        <family val="2"/>
      </rPr>
      <t xml:space="preserve"> année</t>
    </r>
  </si>
  <si>
    <r>
      <t>4</t>
    </r>
    <r>
      <rPr>
        <b/>
        <vertAlign val="superscript"/>
        <sz val="11"/>
        <rFont val="Calibri"/>
        <family val="2"/>
      </rPr>
      <t>ème</t>
    </r>
    <r>
      <rPr>
        <b/>
        <sz val="11"/>
        <rFont val="Calibri"/>
        <family val="2"/>
      </rPr>
      <t xml:space="preserve"> année</t>
    </r>
  </si>
  <si>
    <t xml:space="preserve">Prix public € HT  </t>
  </si>
  <si>
    <t xml:space="preserve">Taux de remise </t>
  </si>
  <si>
    <t>Prix unitaire 
remisé € HT</t>
  </si>
  <si>
    <t>Prix unitaire 
remisé € TTC</t>
  </si>
  <si>
    <t xml:space="preserve">Taux de remise Abonnement mensuel </t>
  </si>
  <si>
    <t>Prix remisé € HT</t>
  </si>
  <si>
    <t>Prix remisé € TTC</t>
  </si>
  <si>
    <t>FTTO - Zone 1</t>
  </si>
  <si>
    <t>10 Mbps</t>
  </si>
  <si>
    <t xml:space="preserve">Fibre FMS Site / BYA Fibre Dédiée Z1 10Mbps </t>
  </si>
  <si>
    <t>20 Mbps</t>
  </si>
  <si>
    <t>Fibre FMS Site / BYB Fibre Dédiée Z1 20Mbps</t>
  </si>
  <si>
    <t>30 Mbps</t>
  </si>
  <si>
    <t>Fibre FMS Site / BYC Fibre Dédiée Z1 30Mbps</t>
  </si>
  <si>
    <t>40 Mbps</t>
  </si>
  <si>
    <t>Fibre FMS Site / BYD Fibre Dédiée Z1 40Mbps</t>
  </si>
  <si>
    <t>50 Mbps</t>
  </si>
  <si>
    <t>Fibre FMS Site / BYE Fibre Dédiée Z1 50Mbps</t>
  </si>
  <si>
    <t>60 Mbps</t>
  </si>
  <si>
    <t>Fibre FMS Site / BYF Fibre Dédiée Z1 100Mbps</t>
  </si>
  <si>
    <t>80 Mbps</t>
  </si>
  <si>
    <t>100 Mbps</t>
  </si>
  <si>
    <t>200 Mbps</t>
  </si>
  <si>
    <t xml:space="preserve">Fibre FMS Site / BYG Fibre Dédiée Z1 200Mbps </t>
  </si>
  <si>
    <t>300 Mbps</t>
  </si>
  <si>
    <t>Fibre FMS Site / BYH Fibre Dédiée Z1 300Mbps</t>
  </si>
  <si>
    <t>400 Mbps</t>
  </si>
  <si>
    <t>Fibre FMS Site / BYI Fibre Dédiée Z1 500Mbps</t>
  </si>
  <si>
    <t>500 Mbps</t>
  </si>
  <si>
    <t xml:space="preserve">Fibre FMS Site / BYI Fibre Dédiée Z1 500Mbps </t>
  </si>
  <si>
    <t>600 Mbps</t>
  </si>
  <si>
    <t>Fibre FMS Site / BYJ Fibre Dédiée Z1 1Gbps</t>
  </si>
  <si>
    <t>800 Mbps</t>
  </si>
  <si>
    <t>1 Gbps</t>
  </si>
  <si>
    <t>2 Gbps</t>
  </si>
  <si>
    <t>Fibre FMS Site / BYK Fibre Dédiée Z1 2Gbps</t>
  </si>
  <si>
    <t>4 Gbps</t>
  </si>
  <si>
    <t>Fibre FMS Site / BYL Fibre Dédiée Z1 5Gbps</t>
  </si>
  <si>
    <t>5 Gbps</t>
  </si>
  <si>
    <t>10 Gbps</t>
  </si>
  <si>
    <t>Fibre FMS Site / BYM Fibre Dédiée Z1 10Gbps</t>
  </si>
  <si>
    <t>FTTO - Zone 2</t>
  </si>
  <si>
    <t>Fibre FMS Site / BYN Fibre Dédiée Z2 10Mbps</t>
  </si>
  <si>
    <t>Fibre FMS Site / BYO Fibre Dédiée Z2 20Mbps</t>
  </si>
  <si>
    <t>Fibre FMS Site / BYP Fibre Dédiée Z2 30Mbps</t>
  </si>
  <si>
    <t>Fibre FMS Site / BYQ Fibre Dédiée Z2 40Mbps</t>
  </si>
  <si>
    <t>Fibre FMS Site / BYR Fibre Dédiée Z2 50Mbps</t>
  </si>
  <si>
    <t>Fibre FMS Site / BYS Fibre Dédiée Z2 100Mbps</t>
  </si>
  <si>
    <t>Fibre FMS Site / BYU Fibre Dédiée Z2 200Mbps</t>
  </si>
  <si>
    <t>Fibre FMS Site / BYV Fibre Dédiée Z2 300Mbps</t>
  </si>
  <si>
    <t>Fibre FMS Site / BYW Fibre Dédiée Z2 500Mbps</t>
  </si>
  <si>
    <t>Fibre FMS Site / BYX Fibre Dédiée Z2 1Gbps</t>
  </si>
  <si>
    <t>Fibre FMS Site / BYZ Fibre Dédiée Z2 2Gbps</t>
  </si>
  <si>
    <t>Fibre FMS Site / BZ0 Fibre Dédiée Z2 4Gbps</t>
  </si>
  <si>
    <t>Fibre FMS Site / BZ1 Fibre Dédiée Z2 5Gbps</t>
  </si>
  <si>
    <t>Fibre FMS Site / BZ2 Fibre Dédiée Z2 10Gbps</t>
  </si>
  <si>
    <t>FTTO - Zone 3</t>
  </si>
  <si>
    <t>Fibre FMS Site / BZA Fibre Dédiée Z3 10Mbps</t>
  </si>
  <si>
    <t>Fibre FMS Site / BZB Fibre Dédiée Z3 20Mbps</t>
  </si>
  <si>
    <t>Fibre FMS Site / BZC Fibre Dédiée Z3 30Mbps</t>
  </si>
  <si>
    <t>Fibre FMS Site / BZD Fibre Dédiée Z3 40Mbps</t>
  </si>
  <si>
    <t>Fibre FMS Site / BZE Fibre Dédiée Z3 50Mbps</t>
  </si>
  <si>
    <t>Fibre FMS Site / BZF Fibre Dédiée Z3 100Mbps</t>
  </si>
  <si>
    <t>Fibre FMS Site / BZG Fibre Dédiée Z3 200Mbps</t>
  </si>
  <si>
    <t>Fibre FMS Site / BZH Fibre Dédiée Z3 300Mbps</t>
  </si>
  <si>
    <t>Fibre FMS Site / BZI Fibre Dédiée Z3 500Mbps</t>
  </si>
  <si>
    <t>Fibre FMS Site / BZJ Fibre Dédiée Z3 1Gbps</t>
  </si>
  <si>
    <t>Fibre FMS Site / BZK Fibre Dédiée Z3 2Gbps</t>
  </si>
  <si>
    <t>Fibre FMS Site / BZ3 Fibre Dédiée Z3 4Gbps</t>
  </si>
  <si>
    <t>Fibre FMS Site / BZL Fibre Dédiée Z3 5Gbps</t>
  </si>
  <si>
    <t>Fibre FMS Site / BZM Fibre Dédiée Z3 10Gbps</t>
  </si>
  <si>
    <t>FTTO - Zone 4</t>
  </si>
  <si>
    <t>Fibre FMS Site / BZN Fibre Dédiée Z4 10Mbps</t>
  </si>
  <si>
    <t>Fibre FMS Site / BZO Fibre Dédiée Z4 20Mbps</t>
  </si>
  <si>
    <t>Fibre FMS Site / BZP Fibre Dédiée Z4 30Mbps</t>
  </si>
  <si>
    <t>Fibre FMS Site / BZQ Fibre Dédiée Z4 40Mbps</t>
  </si>
  <si>
    <t>Fibre FMS Site / BZR Fibre Dédiée Z4 50Mbps</t>
  </si>
  <si>
    <t>Fibre FMS Site / BZS Fibre Dédiée Z4 100Mbps</t>
  </si>
  <si>
    <t>Fibre FMS Site / BZT Fibre Dédiée Z4 200Mbps</t>
  </si>
  <si>
    <t>Fibre FMS Site / BZU Fibre Dédiée Z4 300Mbps</t>
  </si>
  <si>
    <t>Fibre FMS Site / BZV Fibre Dédiée Z4 500Mbps</t>
  </si>
  <si>
    <t>Fibre FMS Site / BZW Fibre Dédiée Z4 1Gbps</t>
  </si>
  <si>
    <t>Fibre FMS Site / BZX Fibre Dédiée Z4 2Gbps</t>
  </si>
  <si>
    <t>Fibre FMS Site / BZ4 Fibre Dédiée Z4 4Gbps</t>
  </si>
  <si>
    <t>Fibre FMS Site / BZY Fibre Dédiée Z4 5Gbps</t>
  </si>
  <si>
    <t>Fibre FMS Site / BZZ Fibre Dédiée Z4 10Gbps</t>
  </si>
  <si>
    <t>SDSL</t>
  </si>
  <si>
    <t xml:space="preserve">FMS Accès Fixe 400 € /B82 Accès SDSL EFM 2Mb </t>
  </si>
  <si>
    <t>2 Mbps</t>
  </si>
  <si>
    <t>4 Mbps</t>
  </si>
  <si>
    <t xml:space="preserve">FMS Accès Fixe 400 €/ B83 Accès SDSL EFM 4Mb </t>
  </si>
  <si>
    <t>8 Mbps</t>
  </si>
  <si>
    <t>FMS Accès Fixe 400 €/ B86 Accès SDSL EFM 8Mb</t>
  </si>
  <si>
    <t xml:space="preserve">FMS Accès Fixe 400 €/ B88 Accès SDSL EFM 12Mb </t>
  </si>
  <si>
    <t>12 Mbps</t>
  </si>
  <si>
    <t>4G / 5G</t>
  </si>
  <si>
    <t>Les solutions d'accès  4G / 5G</t>
  </si>
  <si>
    <t>CM2 Accès R4G/5G illimité P&amp;P</t>
  </si>
  <si>
    <t>Abonnement mensuel fibre optique dédiée 100 Mb/s / VOIR ONGLET DEDIE</t>
  </si>
  <si>
    <t>Abonnement mensuel fibre optique dédiée 500 Mb/s / VOIR ONGLET DEDIE</t>
  </si>
  <si>
    <t>Abonnement mensuel fibre optique dédiée 400 Mb/s / VOIR ONGLET DEDIE</t>
  </si>
  <si>
    <t>Abonnement mensuel fibre optique dédiée 300 Mb/s / VOIR ONGLET DEDIE</t>
  </si>
  <si>
    <t>Abonnement mensuel fibre optique dédiée 200 Mb/s / VOIR ONGLET DEDIE</t>
  </si>
  <si>
    <t xml:space="preserve"> VOIR ONGLET DEDIE</t>
  </si>
  <si>
    <t>Liens de Transmission DAS</t>
  </si>
  <si>
    <t>Service Pico VLAN</t>
  </si>
  <si>
    <t>B9Y PICO VLAN</t>
  </si>
  <si>
    <t>BCB FO Propre DAS - 1Gbps max</t>
  </si>
  <si>
    <t>BCA FO Tiers DAS - 1Gbps max</t>
  </si>
  <si>
    <t>BBY FH DAS - 1Gbps max</t>
  </si>
  <si>
    <t>Sous réserve de disponibilité / à implémenter avec un lien de transmission DAS</t>
  </si>
  <si>
    <t>à implémenter avec un lien de transmission DAS</t>
  </si>
  <si>
    <t>Lien de transmission pour Couverture Indoor (solutions PICO)</t>
  </si>
  <si>
    <t>Lien de transmission pour Couverture Indoor (solutions DAS)</t>
  </si>
  <si>
    <t>Abonnement Pico sur accès Multiservice. A associer à une fibre nue</t>
  </si>
  <si>
    <t>A implémenter avec un lien de transmission (voir onglet dédié)</t>
  </si>
  <si>
    <t>Supervision 24/24h 7/7J avec lien de transmission</t>
  </si>
  <si>
    <t>Solutions pré-intégrées</t>
  </si>
  <si>
    <t>Solutions non intégrées</t>
  </si>
  <si>
    <t>Pilotage projet</t>
  </si>
  <si>
    <t>Déploiement projet</t>
  </si>
  <si>
    <t>Equipements projet</t>
  </si>
  <si>
    <t>5 Mbps</t>
  </si>
  <si>
    <t xml:space="preserve">Fibre FMS Site / EFM Fibre Dédiée Z1 5Mbps </t>
  </si>
  <si>
    <t>Acces fibre nue : à associer à l'offre B9M Internet VLAN</t>
  </si>
  <si>
    <t xml:space="preserve">Fibre FMS Site / EFI Fibre Dédiée Z2 5Mbps </t>
  </si>
  <si>
    <t>1 Mbps</t>
  </si>
  <si>
    <t>FMS Accès Fixe 400 € /B81 Accès SDSL EFM 1Mb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</si>
</sst>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  <numFmt numFmtId="165" formatCode="_-* #,##0.00\ _€_-;\-* #,##0.00\ _€_-;_-* &quot;-&quot;??\ _€_-;_-@_-"/>
    <numFmt numFmtId="166" formatCode="_-* #,##0.00\ [$€-1]_-;\-* #,##0.00\ [$€-1]_-;_-* &quot;-&quot;??\ [$€-1]_-"/>
    <numFmt numFmtId="167" formatCode="_-* #,##0.00\ _F_-;\-* #,##0.00\ _F_-;_-* &quot;-&quot;??\ _F_-;_-@_-"/>
    <numFmt numFmtId="168" formatCode="_-* #,##0.00\ &quot;F&quot;_-;\-* #,##0.00\ &quot;F&quot;_-;_-* &quot;-&quot;??\ &quot;F&quot;_-;_-@_-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2325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DotDot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DotDot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2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" fillId="21" borderId="5" applyNumberFormat="0" applyFont="0" applyAlignment="0" applyProtection="0"/>
    <xf numFmtId="0" fontId="11" fillId="7" borderId="3" applyNumberFormat="0" applyAlignment="0" applyProtection="0"/>
    <xf numFmtId="44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3" borderId="0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4" borderId="0" applyNumberFormat="0" applyBorder="0" applyAlignment="0" applyProtection="0"/>
    <xf numFmtId="0" fontId="15" fillId="20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3" borderId="11" applyNumberFormat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3" fillId="25" borderId="0" xfId="0" applyFont="1" applyFill="1"/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6" borderId="1" xfId="0" applyFont="1" applyFill="1" applyBorder="1"/>
    <xf numFmtId="44" fontId="0" fillId="0" borderId="0" xfId="113" applyFont="1"/>
    <xf numFmtId="44" fontId="0" fillId="0" borderId="0" xfId="113" applyFont="1" applyAlignment="1">
      <alignment horizontal="center" vertical="center"/>
    </xf>
    <xf numFmtId="44" fontId="2" fillId="0" borderId="0" xfId="113" applyFont="1"/>
    <xf numFmtId="44" fontId="0" fillId="0" borderId="0" xfId="113" applyFont="1" applyAlignment="1">
      <alignment vertical="center"/>
    </xf>
    <xf numFmtId="44" fontId="2" fillId="0" borderId="1" xfId="113" applyFont="1" applyBorder="1" applyAlignment="1">
      <alignment horizontal="center" vertical="center"/>
    </xf>
    <xf numFmtId="44" fontId="0" fillId="26" borderId="1" xfId="113" applyFont="1" applyFill="1" applyBorder="1"/>
    <xf numFmtId="44" fontId="0" fillId="24" borderId="1" xfId="113" applyFont="1" applyFill="1" applyBorder="1"/>
    <xf numFmtId="9" fontId="0" fillId="0" borderId="0" xfId="114" applyFont="1"/>
    <xf numFmtId="0" fontId="25" fillId="25" borderId="12" xfId="0" applyFont="1" applyFill="1" applyBorder="1"/>
    <xf numFmtId="44" fontId="25" fillId="25" borderId="12" xfId="113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4" borderId="0" xfId="0" applyFill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0" fillId="26" borderId="1" xfId="0" applyFill="1" applyBorder="1"/>
    <xf numFmtId="0" fontId="0" fillId="0" borderId="1" xfId="0" applyBorder="1"/>
    <xf numFmtId="0" fontId="0" fillId="24" borderId="1" xfId="0" applyFill="1" applyBorder="1"/>
    <xf numFmtId="0" fontId="2" fillId="26" borderId="13" xfId="0" applyFont="1" applyFill="1" applyBorder="1"/>
    <xf numFmtId="0" fontId="0" fillId="0" borderId="13" xfId="0" applyBorder="1"/>
    <xf numFmtId="0" fontId="0" fillId="0" borderId="13" xfId="0" applyBorder="1" applyAlignment="1">
      <alignment horizontal="left" vertical="center"/>
    </xf>
    <xf numFmtId="0" fontId="27" fillId="24" borderId="1" xfId="0" applyFont="1" applyFill="1" applyBorder="1" applyAlignment="1">
      <alignment vertical="center" wrapText="1"/>
    </xf>
    <xf numFmtId="0" fontId="0" fillId="27" borderId="1" xfId="0" applyFill="1" applyBorder="1"/>
    <xf numFmtId="44" fontId="2" fillId="27" borderId="1" xfId="113" applyFont="1" applyFill="1" applyBorder="1" applyAlignment="1">
      <alignment horizontal="center" vertical="center"/>
    </xf>
    <xf numFmtId="44" fontId="2" fillId="0" borderId="12" xfId="113" applyFont="1" applyBorder="1" applyAlignment="1">
      <alignment horizontal="center" vertical="center"/>
    </xf>
    <xf numFmtId="164" fontId="0" fillId="24" borderId="1" xfId="0" applyNumberFormat="1" applyFill="1" applyBorder="1"/>
    <xf numFmtId="9" fontId="0" fillId="0" borderId="0" xfId="114" applyFont="1" applyAlignment="1">
      <alignment horizontal="center" vertical="center"/>
    </xf>
    <xf numFmtId="9" fontId="2" fillId="0" borderId="0" xfId="114" applyFont="1" applyAlignment="1">
      <alignment horizontal="center" vertical="center"/>
    </xf>
    <xf numFmtId="9" fontId="0" fillId="0" borderId="0" xfId="114" applyFont="1" applyAlignment="1">
      <alignment vertical="center"/>
    </xf>
    <xf numFmtId="0" fontId="28" fillId="24" borderId="0" xfId="0" applyFont="1" applyFill="1" applyAlignment="1">
      <alignment vertical="center"/>
    </xf>
    <xf numFmtId="9" fontId="28" fillId="24" borderId="0" xfId="114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9" fontId="28" fillId="0" borderId="0" xfId="114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9" fontId="30" fillId="28" borderId="35" xfId="114" applyFont="1" applyFill="1" applyBorder="1" applyAlignment="1">
      <alignment horizontal="center" vertical="center" wrapText="1"/>
    </xf>
    <xf numFmtId="0" fontId="30" fillId="28" borderId="21" xfId="78" applyFont="1" applyFill="1" applyBorder="1" applyAlignment="1">
      <alignment horizontal="center" vertical="center" wrapText="1"/>
    </xf>
    <xf numFmtId="0" fontId="30" fillId="28" borderId="30" xfId="78" applyFont="1" applyFill="1" applyBorder="1" applyAlignment="1">
      <alignment horizontal="center" vertical="center" wrapText="1"/>
    </xf>
    <xf numFmtId="9" fontId="30" fillId="28" borderId="36" xfId="114" applyFont="1" applyFill="1" applyBorder="1" applyAlignment="1">
      <alignment horizontal="center" vertical="center" wrapText="1"/>
    </xf>
    <xf numFmtId="0" fontId="30" fillId="28" borderId="37" xfId="78" applyFont="1" applyFill="1" applyBorder="1" applyAlignment="1">
      <alignment horizontal="center" vertical="center" wrapText="1"/>
    </xf>
    <xf numFmtId="0" fontId="30" fillId="28" borderId="38" xfId="78" applyFont="1" applyFill="1" applyBorder="1" applyAlignment="1">
      <alignment horizontal="center" vertical="center" wrapText="1"/>
    </xf>
    <xf numFmtId="9" fontId="30" fillId="28" borderId="29" xfId="114" applyFont="1" applyFill="1" applyBorder="1" applyAlignment="1">
      <alignment horizontal="center" vertical="center" wrapText="1"/>
    </xf>
    <xf numFmtId="0" fontId="25" fillId="25" borderId="40" xfId="0" applyFont="1" applyFill="1" applyBorder="1"/>
    <xf numFmtId="0" fontId="25" fillId="25" borderId="41" xfId="0" applyFont="1" applyFill="1" applyBorder="1"/>
    <xf numFmtId="9" fontId="25" fillId="25" borderId="12" xfId="114" applyFont="1" applyFill="1" applyBorder="1"/>
    <xf numFmtId="0" fontId="25" fillId="25" borderId="42" xfId="0" applyFont="1" applyFill="1" applyBorder="1"/>
    <xf numFmtId="44" fontId="25" fillId="25" borderId="42" xfId="113" applyFont="1" applyFill="1" applyBorder="1"/>
    <xf numFmtId="0" fontId="25" fillId="25" borderId="43" xfId="0" applyFont="1" applyFill="1" applyBorder="1"/>
    <xf numFmtId="0" fontId="33" fillId="26" borderId="1" xfId="0" applyFont="1" applyFill="1" applyBorder="1"/>
    <xf numFmtId="0" fontId="0" fillId="26" borderId="13" xfId="0" applyFill="1" applyBorder="1"/>
    <xf numFmtId="0" fontId="0" fillId="26" borderId="44" xfId="0" applyFill="1" applyBorder="1"/>
    <xf numFmtId="9" fontId="0" fillId="26" borderId="1" xfId="114" applyFont="1" applyFill="1" applyBorder="1"/>
    <xf numFmtId="0" fontId="0" fillId="26" borderId="45" xfId="0" applyFill="1" applyBorder="1"/>
    <xf numFmtId="44" fontId="0" fillId="26" borderId="45" xfId="113" applyFont="1" applyFill="1" applyBorder="1"/>
    <xf numFmtId="0" fontId="0" fillId="26" borderId="17" xfId="0" applyFill="1" applyBorder="1"/>
    <xf numFmtId="0" fontId="24" fillId="0" borderId="1" xfId="0" applyFont="1" applyBorder="1"/>
    <xf numFmtId="0" fontId="0" fillId="24" borderId="13" xfId="0" applyFill="1" applyBorder="1"/>
    <xf numFmtId="0" fontId="0" fillId="24" borderId="44" xfId="0" applyFill="1" applyBorder="1"/>
    <xf numFmtId="9" fontId="0" fillId="24" borderId="1" xfId="114" applyFont="1" applyFill="1" applyBorder="1"/>
    <xf numFmtId="0" fontId="0" fillId="24" borderId="45" xfId="0" applyFill="1" applyBorder="1"/>
    <xf numFmtId="44" fontId="0" fillId="24" borderId="45" xfId="113" applyFont="1" applyFill="1" applyBorder="1"/>
    <xf numFmtId="0" fontId="0" fillId="24" borderId="17" xfId="0" applyFill="1" applyBorder="1"/>
    <xf numFmtId="0" fontId="0" fillId="26" borderId="0" xfId="0" applyFill="1"/>
    <xf numFmtId="0" fontId="0" fillId="26" borderId="25" xfId="0" applyFill="1" applyBorder="1"/>
    <xf numFmtId="9" fontId="0" fillId="26" borderId="0" xfId="114" applyFont="1" applyFill="1" applyBorder="1"/>
    <xf numFmtId="0" fontId="0" fillId="26" borderId="31" xfId="0" applyFill="1" applyBorder="1"/>
    <xf numFmtId="44" fontId="0" fillId="26" borderId="0" xfId="113" applyFont="1" applyFill="1" applyBorder="1"/>
    <xf numFmtId="44" fontId="0" fillId="26" borderId="31" xfId="113" applyFont="1" applyFill="1" applyBorder="1"/>
    <xf numFmtId="0" fontId="34" fillId="0" borderId="0" xfId="0" applyFont="1" applyAlignment="1">
      <alignment horizontal="justify" vertical="center"/>
    </xf>
    <xf numFmtId="44" fontId="35" fillId="29" borderId="1" xfId="0" applyNumberFormat="1" applyFont="1" applyFill="1" applyBorder="1"/>
    <xf numFmtId="0" fontId="0" fillId="30" borderId="0" xfId="0" applyFill="1"/>
    <xf numFmtId="44" fontId="2" fillId="0" borderId="14" xfId="113" applyFont="1" applyBorder="1" applyAlignment="1">
      <alignment horizontal="center" vertical="center"/>
    </xf>
    <xf numFmtId="44" fontId="2" fillId="0" borderId="15" xfId="113" applyFont="1" applyBorder="1" applyAlignment="1">
      <alignment horizontal="center" vertical="center"/>
    </xf>
    <xf numFmtId="44" fontId="2" fillId="27" borderId="13" xfId="113" applyFont="1" applyFill="1" applyBorder="1" applyAlignment="1">
      <alignment horizontal="center" vertical="center"/>
    </xf>
    <xf numFmtId="44" fontId="2" fillId="27" borderId="16" xfId="113" applyFont="1" applyFill="1" applyBorder="1" applyAlignment="1">
      <alignment horizontal="center" vertical="center"/>
    </xf>
    <xf numFmtId="44" fontId="2" fillId="27" borderId="17" xfId="113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0" fillId="28" borderId="20" xfId="1" applyFont="1" applyFill="1" applyBorder="1" applyAlignment="1">
      <alignment horizontal="center" vertical="center" wrapText="1"/>
    </xf>
    <xf numFmtId="0" fontId="30" fillId="28" borderId="21" xfId="1" applyFont="1" applyFill="1" applyBorder="1" applyAlignment="1">
      <alignment horizontal="center" vertical="center" wrapText="1"/>
    </xf>
    <xf numFmtId="0" fontId="30" fillId="28" borderId="22" xfId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0" fillId="28" borderId="19" xfId="78" applyFont="1" applyFill="1" applyBorder="1" applyAlignment="1">
      <alignment horizontal="center" vertical="center" wrapText="1"/>
    </xf>
    <xf numFmtId="0" fontId="30" fillId="28" borderId="34" xfId="78" applyFont="1" applyFill="1" applyBorder="1" applyAlignment="1">
      <alignment horizontal="center" vertical="center" wrapText="1"/>
    </xf>
    <xf numFmtId="0" fontId="31" fillId="28" borderId="26" xfId="1" applyFont="1" applyFill="1" applyBorder="1" applyAlignment="1">
      <alignment horizontal="center" vertical="center" wrapText="1"/>
    </xf>
    <xf numFmtId="0" fontId="31" fillId="28" borderId="27" xfId="1" applyFont="1" applyFill="1" applyBorder="1" applyAlignment="1">
      <alignment horizontal="center" vertical="center" wrapText="1"/>
    </xf>
    <xf numFmtId="0" fontId="31" fillId="28" borderId="28" xfId="1" applyFont="1" applyFill="1" applyBorder="1" applyAlignment="1">
      <alignment horizontal="center" vertical="center" wrapText="1"/>
    </xf>
    <xf numFmtId="0" fontId="30" fillId="28" borderId="33" xfId="78" applyFont="1" applyFill="1" applyBorder="1" applyAlignment="1">
      <alignment horizontal="center" vertical="center" wrapText="1"/>
    </xf>
    <xf numFmtId="0" fontId="31" fillId="28" borderId="29" xfId="1" applyFont="1" applyFill="1" applyBorder="1" applyAlignment="1">
      <alignment horizontal="center" vertical="center" wrapText="1"/>
    </xf>
    <xf numFmtId="0" fontId="31" fillId="28" borderId="21" xfId="1" applyFont="1" applyFill="1" applyBorder="1" applyAlignment="1">
      <alignment horizontal="center" vertical="center" wrapText="1"/>
    </xf>
    <xf numFmtId="0" fontId="31" fillId="28" borderId="30" xfId="1" applyFont="1" applyFill="1" applyBorder="1" applyAlignment="1">
      <alignment horizontal="center" vertical="center" wrapText="1"/>
    </xf>
    <xf numFmtId="0" fontId="31" fillId="28" borderId="22" xfId="1" applyFont="1" applyFill="1" applyBorder="1" applyAlignment="1">
      <alignment horizontal="center" vertical="center" wrapText="1"/>
    </xf>
  </cellXfs>
  <cellStyles count="115">
    <cellStyle name="20 % - Accent1 2" xfId="5" xr:uid="{FC8DFBC9-BE21-4F97-9C78-7206A19F6AF7}"/>
    <cellStyle name="20 % - Accent2 2" xfId="6" xr:uid="{DC0E8D44-773C-437D-AEE7-F9DE5CD6BDB5}"/>
    <cellStyle name="20 % - Accent3 2" xfId="7" xr:uid="{94FC83B7-6849-4CBD-A57F-41E01A7F8E4F}"/>
    <cellStyle name="20 % - Accent4 2" xfId="8" xr:uid="{97BCF48F-3DAB-42BC-9E59-6B8BA18D0FAB}"/>
    <cellStyle name="20 % - Accent5 2" xfId="9" xr:uid="{321D17D9-1DA8-4A27-8763-C72895157871}"/>
    <cellStyle name="20 % - Accent6 2" xfId="10" xr:uid="{A4A8F401-A38D-43D7-ABD8-C9510776542A}"/>
    <cellStyle name="40 % - Accent1 2" xfId="11" xr:uid="{9E911A9D-6E8D-4E30-8D1D-39EB87B6D4F7}"/>
    <cellStyle name="40 % - Accent2 2" xfId="12" xr:uid="{45A1D7C4-850F-4A2B-AB39-94876989E4D6}"/>
    <cellStyle name="40 % - Accent3 2" xfId="13" xr:uid="{8F4D5D5A-E53B-4526-835D-A68DAAB342F4}"/>
    <cellStyle name="40 % - Accent4 2" xfId="14" xr:uid="{5EAD49FE-EA03-44C3-83D0-B7AA2C6EF84E}"/>
    <cellStyle name="40 % - Accent5 2" xfId="15" xr:uid="{A621BC15-EC48-4B28-BA1B-DC4F425C8B1B}"/>
    <cellStyle name="40 % - Accent6 2" xfId="16" xr:uid="{4FFCC5E7-479C-44B3-9E73-AC81F2E73FCE}"/>
    <cellStyle name="60 % - Accent1 2" xfId="17" xr:uid="{A6D3079B-5ED9-44D0-92EB-C5977FEDCCCA}"/>
    <cellStyle name="60 % - Accent2 2" xfId="18" xr:uid="{82A29C7D-BBB5-463B-9132-9505380A4D0C}"/>
    <cellStyle name="60 % - Accent3 2" xfId="19" xr:uid="{DD7E4BC3-0A86-4292-B803-5096009F6849}"/>
    <cellStyle name="60 % - Accent4 2" xfId="20" xr:uid="{F91A3D02-2296-4FB6-8BA4-D484FB09DF46}"/>
    <cellStyle name="60 % - Accent5 2" xfId="21" xr:uid="{592E23F9-1053-48E7-A15C-5F4E063F1C0B}"/>
    <cellStyle name="60 % - Accent6 2" xfId="22" xr:uid="{46B7A16F-A142-454B-9264-6302549C1E8C}"/>
    <cellStyle name="Accent1 2" xfId="23" xr:uid="{D9C1D17D-BC1F-4F4C-B589-3FAC7D11FE79}"/>
    <cellStyle name="Accent2 2" xfId="24" xr:uid="{E2C89D3E-2AE0-4A64-9EEE-8822EDE39E95}"/>
    <cellStyle name="Accent3 2" xfId="25" xr:uid="{823893E1-7FC7-4F62-ABC2-60DD614E73DA}"/>
    <cellStyle name="Accent4 2" xfId="26" xr:uid="{4369DA8A-41EB-46A6-9FEC-30ADA7937256}"/>
    <cellStyle name="Accent5 2" xfId="27" xr:uid="{4536C4FD-F945-4473-916E-E1900D26A5C6}"/>
    <cellStyle name="Accent6 2" xfId="28" xr:uid="{76C0BC08-3A79-4F2E-90E5-4A0D76B2CA5F}"/>
    <cellStyle name="Avertissement 2" xfId="29" xr:uid="{53E7DC36-5945-4786-89B4-5C818067177C}"/>
    <cellStyle name="Calcul 2" xfId="30" xr:uid="{89C819C6-3242-4585-90C1-C298786F1027}"/>
    <cellStyle name="Cellule liée 2" xfId="31" xr:uid="{0AA99D78-A11D-42B6-ABFD-9A70D64A7DC6}"/>
    <cellStyle name="Commentaire 2" xfId="32" xr:uid="{0E8B0D92-6916-4337-BEB2-ED88D2D01E4A}"/>
    <cellStyle name="Entrée 2" xfId="33" xr:uid="{772086A3-8F9E-4D11-AB64-2BF17706F08D}"/>
    <cellStyle name="Euro" xfId="34" xr:uid="{46E272EE-3DD7-429B-B1CB-4C3CF0EFBF89}"/>
    <cellStyle name="Euro 2" xfId="35" xr:uid="{55B4A6CA-E5E1-45A2-B123-6F4C7C7CF13E}"/>
    <cellStyle name="Euro 2 2" xfId="36" xr:uid="{426F93B2-0B37-4658-9D61-C44E6A8E9527}"/>
    <cellStyle name="Euro 2 3" xfId="37" xr:uid="{A4AACCB7-D969-4A49-93EA-5D93A0496856}"/>
    <cellStyle name="Euro 2 4" xfId="38" xr:uid="{9DBC3F87-F053-4673-B332-5DF6DA13DF48}"/>
    <cellStyle name="Euro 3" xfId="39" xr:uid="{82C1B7AB-3497-4A8F-9AB4-B5C5A81EAA97}"/>
    <cellStyle name="Euro 3 2" xfId="40" xr:uid="{9DD8EE52-0122-4E32-82FA-FA078ECA4986}"/>
    <cellStyle name="Euro 4" xfId="41" xr:uid="{08B4036C-F70E-47F1-B88A-7FA1399C579A}"/>
    <cellStyle name="Euro 5" xfId="42" xr:uid="{D7C68294-BE47-4E8A-8239-134F1915BAA0}"/>
    <cellStyle name="Euro 6" xfId="43" xr:uid="{0A366C6E-5D85-4010-9540-0C4B61A47147}"/>
    <cellStyle name="Euro_Analyse existant VOIX-DATA (PA Nantes ST Nazaire)" xfId="44" xr:uid="{A7B50D91-DE99-4BAC-A7F2-3D772262C51B}"/>
    <cellStyle name="Insatisfaisant 2" xfId="45" xr:uid="{11422479-CC85-4D90-B717-21BBC47F8325}"/>
    <cellStyle name="Milliers 2" xfId="46" xr:uid="{E87D1D90-8272-4CAB-8A05-5B431C840872}"/>
    <cellStyle name="Milliers 2 2" xfId="47" xr:uid="{5DF22F2D-3603-4221-8BA4-098FE29E64A5}"/>
    <cellStyle name="Milliers 2 3" xfId="48" xr:uid="{A0F8DAA6-79BC-4304-BC58-17FBF84E7499}"/>
    <cellStyle name="Milliers 3" xfId="49" xr:uid="{1EF398BD-B777-44A2-8368-43536708DB32}"/>
    <cellStyle name="Milliers 3 2" xfId="50" xr:uid="{78405F7E-212E-4574-B7FD-65518D6E7C1F}"/>
    <cellStyle name="Milliers 3 2 2" xfId="51" xr:uid="{BDBD9C4F-0DEA-400B-A3B7-3015B188FF58}"/>
    <cellStyle name="Milliers 3 3" xfId="52" xr:uid="{F412DBAF-027A-41C0-9B5A-F846F96A4292}"/>
    <cellStyle name="Milliers 4" xfId="53" xr:uid="{4224966D-CC48-45BB-93B5-0BFADAB8F26A}"/>
    <cellStyle name="Milliers 5" xfId="54" xr:uid="{DA9C15BE-484B-48FA-B348-E041A5287316}"/>
    <cellStyle name="Milliers 6" xfId="55" xr:uid="{BE5B6C27-281C-4BB3-891C-F81D757163A9}"/>
    <cellStyle name="Milliers 6 2" xfId="56" xr:uid="{A60CEBF3-0B42-4617-9DFA-BE9856C2CF41}"/>
    <cellStyle name="Milliers 7" xfId="57" xr:uid="{4A7194E7-75A0-4F3C-B70C-5A3A01880839}"/>
    <cellStyle name="Milliers 7 2" xfId="58" xr:uid="{CCBBE9C2-D939-45E3-8316-4E4521D3773C}"/>
    <cellStyle name="Monétaire" xfId="113" builtinId="4"/>
    <cellStyle name="Monétaire 2" xfId="59" xr:uid="{E12EF56B-F33D-468E-A71A-8FDA24CD5619}"/>
    <cellStyle name="Monétaire 2 2" xfId="60" xr:uid="{FB2E755A-2C75-4D0A-B4C1-E5A5F94986DB}"/>
    <cellStyle name="Monétaire 2 2 2" xfId="61" xr:uid="{F64DE8F5-95D3-4998-A515-AAC6BEEECF77}"/>
    <cellStyle name="Monétaire 2 3" xfId="62" xr:uid="{4FCC1FB2-6196-4189-B8AF-FA05A138A2B0}"/>
    <cellStyle name="Monétaire 2 3 2" xfId="63" xr:uid="{DD3517F2-A376-4B92-9C84-E0DB574DA4A7}"/>
    <cellStyle name="Monétaire 2 4" xfId="64" xr:uid="{2DC9733C-4B8F-47F5-B12F-BDEA515F237B}"/>
    <cellStyle name="Monétaire 3" xfId="65" xr:uid="{444CC9B1-02AB-4ED7-91A0-442208605D55}"/>
    <cellStyle name="Monétaire 3 2" xfId="66" xr:uid="{0F45E15C-8D30-4043-87F8-C9E21F8C09BA}"/>
    <cellStyle name="Monétaire 4" xfId="67" xr:uid="{7BA08FA0-33CA-4358-8259-AA2636A6BDA0}"/>
    <cellStyle name="Monétaire 5" xfId="68" xr:uid="{E9CBC3DA-5D64-4E58-ABF9-E6B3816A9901}"/>
    <cellStyle name="Monétaire 5 2" xfId="69" xr:uid="{C489628A-0414-434F-9D41-F6E5BCB68A26}"/>
    <cellStyle name="Monétaire 6" xfId="70" xr:uid="{D58C225A-C5FB-44C1-BB85-D86EF0C896A3}"/>
    <cellStyle name="Monétaire 6 2" xfId="71" xr:uid="{D7B668C5-D565-45CA-A2F8-27134E554B3A}"/>
    <cellStyle name="Monétaire 7" xfId="72" xr:uid="{E6B39D05-A499-4CE5-A6FA-B7C8054D4653}"/>
    <cellStyle name="Monétaire 7 2" xfId="73" xr:uid="{5D4BE468-5D65-4B31-AB15-05D194BBCC1A}"/>
    <cellStyle name="Monétaire 7 2 2" xfId="74" xr:uid="{D2F4403B-AE27-4BDB-850A-DA83EC3E7D23}"/>
    <cellStyle name="Monétaire 7 3" xfId="75" xr:uid="{59B534F8-BF95-4206-9C42-8B90DBF1CBE6}"/>
    <cellStyle name="Monétaire 8" xfId="76" xr:uid="{EEA9BDBA-7B71-4319-AF0A-D8E992D1E1F2}"/>
    <cellStyle name="Neutre 2" xfId="77" xr:uid="{E44E4240-28FA-4389-ABE9-139B5A22AB3C}"/>
    <cellStyle name="Normal" xfId="0" builtinId="0"/>
    <cellStyle name="Normal 2" xfId="1" xr:uid="{CA8D5017-0FF7-4340-A4DF-755EAF0E91E7}"/>
    <cellStyle name="Normal 2 2" xfId="78" xr:uid="{720A036D-2E20-462B-91DE-F7E4FEC8D100}"/>
    <cellStyle name="Normal 2 2 2" xfId="79" xr:uid="{913937A8-17DC-4AD3-9B83-B918FE3E79E2}"/>
    <cellStyle name="Normal 2 3" xfId="80" xr:uid="{313F33F0-F458-47C8-B0BD-894C60219820}"/>
    <cellStyle name="Normal 2 4" xfId="3" xr:uid="{6CD6B6D6-98A7-42C6-81EC-6B1754942A4E}"/>
    <cellStyle name="Normal 2 4 2" xfId="81" xr:uid="{1061C37A-7B72-4866-A039-CE2945E1B7DD}"/>
    <cellStyle name="Normal 2 5" xfId="82" xr:uid="{02186C46-B703-4AF9-9245-1D8626C56056}"/>
    <cellStyle name="Normal 3" xfId="83" xr:uid="{C62204CD-ACBD-4D77-AC92-33E8B2EE8F0F}"/>
    <cellStyle name="Normal 3 2" xfId="84" xr:uid="{12AD133F-684B-42D6-81AF-E63FFE0D6FAC}"/>
    <cellStyle name="Normal 3 3" xfId="85" xr:uid="{02877C7E-28A6-40A7-8306-60EF51DBE837}"/>
    <cellStyle name="Normal 4" xfId="86" xr:uid="{876C0844-2423-49E8-9268-8D324516A80C}"/>
    <cellStyle name="Normal 4 2" xfId="87" xr:uid="{09BEED59-9D78-4679-B5DC-33BB7D1E2E84}"/>
    <cellStyle name="Normal 4 2 3" xfId="2" xr:uid="{39A365BA-3286-4954-AAE5-345D2251E891}"/>
    <cellStyle name="Normal 5" xfId="88" xr:uid="{32A11B41-7D04-4F6F-8B94-2D90626B2B27}"/>
    <cellStyle name="Normal 5 2" xfId="89" xr:uid="{3165FDE7-039A-4FAD-984E-208C49EAEF3E}"/>
    <cellStyle name="Normal 6" xfId="90" xr:uid="{F6BF6724-8D58-4738-81D9-4F1053865B65}"/>
    <cellStyle name="Normal 7" xfId="91" xr:uid="{218209F7-E756-4947-8D47-3B984DBEA023}"/>
    <cellStyle name="Normal 8" xfId="92" xr:uid="{ADC3D378-93AA-498F-B0FB-FE3D7716A0E9}"/>
    <cellStyle name="Normal 9" xfId="93" xr:uid="{5838DB0D-7713-4B7E-9682-FD7D00645C70}"/>
    <cellStyle name="Normale_Analisi su PRU" xfId="94" xr:uid="{239441FE-CCEC-478A-8BDD-09587A9908BF}"/>
    <cellStyle name="Pourcentage" xfId="114" builtinId="5"/>
    <cellStyle name="Pourcentage 2" xfId="95" xr:uid="{B01F5606-84D5-4B08-824A-D4EC1E209DF1}"/>
    <cellStyle name="Pourcentage 3" xfId="96" xr:uid="{2C04F2B2-7048-4977-9925-09B0DE3D8F6A}"/>
    <cellStyle name="Pourcentage 3 2" xfId="97" xr:uid="{ABA7D626-8E3D-4862-A700-25F4BA7E3978}"/>
    <cellStyle name="Pourcentage 4" xfId="98" xr:uid="{57D5C791-84F5-4C39-AD38-F34B398475BE}"/>
    <cellStyle name="Pourcentage 4 2" xfId="99" xr:uid="{99D73BD2-B708-43CD-9A09-DA0872C2597C}"/>
    <cellStyle name="Pourcentage 5" xfId="100" xr:uid="{EE2029E9-2534-4CA3-90DC-1D00BE9DAC91}"/>
    <cellStyle name="Pourcentage 5 2" xfId="101" xr:uid="{F80AB26C-F323-4ABF-945D-15A278DA067F}"/>
    <cellStyle name="Pourcentage 6" xfId="112" xr:uid="{4774E075-94D9-48F3-B3D9-CBB0FEBEAD95}"/>
    <cellStyle name="Satisfaisant 2" xfId="102" xr:uid="{67C8F26D-3067-4DC8-9643-EC91224279FD}"/>
    <cellStyle name="Sortie 2" xfId="103" xr:uid="{CAF11937-69B2-44B6-A651-7780F9802DA9}"/>
    <cellStyle name="Style 1" xfId="4" xr:uid="{C23036DC-8608-4137-8AE0-52455A043461}"/>
    <cellStyle name="Texte explicatif 2" xfId="104" xr:uid="{A95178E5-7E7B-4325-808E-F4DA3BD72C3E}"/>
    <cellStyle name="Titre 2" xfId="105" xr:uid="{BF552317-490A-45AF-813E-CEEFB07F9405}"/>
    <cellStyle name="Titre 1 2" xfId="106" xr:uid="{FFE9E73F-267B-4681-99DA-6C70B8C6A8B1}"/>
    <cellStyle name="Titre 2 2" xfId="107" xr:uid="{A19D0DF6-F2F6-41F3-A7BC-B7ABA6BDDB53}"/>
    <cellStyle name="Titre 3 2" xfId="108" xr:uid="{48BFB6D9-2808-44FD-AED3-F903D26753E4}"/>
    <cellStyle name="Titre 4 2" xfId="109" xr:uid="{C46A4CC2-982D-4835-89FF-DDB007BB7C1E}"/>
    <cellStyle name="Total 2" xfId="110" xr:uid="{57EADC7B-17D2-447C-8021-84FC0B684CB8}"/>
    <cellStyle name="Vérification 2" xfId="111" xr:uid="{4AF7615C-CAD5-4104-BFC2-6398DB538657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C232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02F75903-FD5E-469F-8C85-EB1106803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3</xdr:row>
      <xdr:rowOff>31296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D09B8900-72EB-4445-B340-AB3BFEC68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8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E88D0-935A-4F4C-BD89-5D107E167D0A}">
  <dimension ref="A1:O159"/>
  <sheetViews>
    <sheetView tabSelected="1" view="pageBreakPreview" topLeftCell="B1" zoomScale="60" zoomScaleNormal="85" workbookViewId="0">
      <pane ySplit="7" topLeftCell="A125" activePane="bottomLeft" state="frozen"/>
      <selection pane="bottomLeft" activeCell="N29" sqref="N29"/>
    </sheetView>
  </sheetViews>
  <sheetFormatPr baseColWidth="10" defaultColWidth="11.42578125" defaultRowHeight="15" x14ac:dyDescent="0.25"/>
  <cols>
    <col min="1" max="1" width="23.5703125" bestFit="1" customWidth="1"/>
    <col min="2" max="2" width="92.5703125" customWidth="1"/>
    <col min="3" max="3" width="66.140625" bestFit="1" customWidth="1"/>
    <col min="4" max="4" width="22.42578125" style="8" customWidth="1"/>
    <col min="5" max="5" width="22.5703125" style="8" customWidth="1"/>
    <col min="6" max="6" width="23.5703125" style="8" customWidth="1"/>
    <col min="7" max="9" width="22.5703125" style="8" customWidth="1"/>
    <col min="10" max="10" width="27.42578125" customWidth="1"/>
  </cols>
  <sheetData>
    <row r="1" spans="1:12" ht="46.5" customHeight="1" x14ac:dyDescent="0.25">
      <c r="A1" t="s">
        <v>0</v>
      </c>
    </row>
    <row r="2" spans="1:12" x14ac:dyDescent="0.25">
      <c r="B2" s="1" t="s">
        <v>1</v>
      </c>
      <c r="C2" s="18"/>
      <c r="D2" s="9"/>
      <c r="E2" s="10"/>
      <c r="F2" s="10"/>
      <c r="G2" s="10"/>
      <c r="H2" s="10"/>
      <c r="I2" s="10"/>
      <c r="J2" s="18"/>
    </row>
    <row r="3" spans="1:12" x14ac:dyDescent="0.25">
      <c r="B3" s="1" t="s">
        <v>2</v>
      </c>
      <c r="C3" s="2" t="s">
        <v>3</v>
      </c>
      <c r="D3" s="9"/>
      <c r="J3" s="18"/>
    </row>
    <row r="4" spans="1:12" x14ac:dyDescent="0.25">
      <c r="B4" s="6" t="s">
        <v>4</v>
      </c>
      <c r="C4" s="19"/>
      <c r="D4" s="11"/>
      <c r="E4" s="11"/>
      <c r="F4" s="11"/>
      <c r="G4" s="11"/>
      <c r="H4" s="11"/>
      <c r="I4" s="11"/>
      <c r="J4" s="19"/>
    </row>
    <row r="5" spans="1:12" x14ac:dyDescent="0.25">
      <c r="B5" s="20" t="s">
        <v>5</v>
      </c>
      <c r="C5" s="19"/>
      <c r="D5" s="11"/>
      <c r="E5" s="11"/>
      <c r="F5" s="11"/>
      <c r="G5" s="11"/>
      <c r="H5" s="11"/>
      <c r="I5" s="11"/>
      <c r="J5" s="19"/>
    </row>
    <row r="6" spans="1:12" ht="15.75" x14ac:dyDescent="0.25">
      <c r="A6" s="5"/>
      <c r="B6" s="1" t="s">
        <v>6</v>
      </c>
      <c r="C6" s="19"/>
      <c r="D6" s="77" t="s">
        <v>131</v>
      </c>
      <c r="E6" s="78"/>
      <c r="F6" s="78"/>
      <c r="G6" s="79" t="s">
        <v>133</v>
      </c>
      <c r="H6" s="80"/>
      <c r="I6" s="81"/>
      <c r="J6" s="19"/>
      <c r="K6" s="21"/>
      <c r="L6" s="21"/>
    </row>
    <row r="7" spans="1:12" s="19" customFormat="1" ht="33.75" customHeight="1" x14ac:dyDescent="0.25">
      <c r="A7" s="3" t="s">
        <v>7</v>
      </c>
      <c r="B7" s="3" t="s">
        <v>8</v>
      </c>
      <c r="C7" s="3" t="s">
        <v>9</v>
      </c>
      <c r="D7" s="31" t="s">
        <v>10</v>
      </c>
      <c r="E7" s="31" t="s">
        <v>11</v>
      </c>
      <c r="F7" s="31" t="s">
        <v>12</v>
      </c>
      <c r="G7" s="30" t="s">
        <v>134</v>
      </c>
      <c r="H7" s="30" t="s">
        <v>135</v>
      </c>
      <c r="I7" s="30" t="s">
        <v>136</v>
      </c>
      <c r="J7" s="3" t="s">
        <v>13</v>
      </c>
    </row>
    <row r="8" spans="1:12" x14ac:dyDescent="0.25">
      <c r="A8" s="4" t="s">
        <v>14</v>
      </c>
      <c r="B8" s="4"/>
      <c r="C8" s="16"/>
      <c r="D8" s="17"/>
      <c r="E8" s="17"/>
      <c r="F8" s="17"/>
      <c r="G8" s="17"/>
      <c r="H8" s="17"/>
      <c r="I8" s="17"/>
      <c r="J8" s="16"/>
    </row>
    <row r="9" spans="1:12" x14ac:dyDescent="0.25">
      <c r="A9" s="7" t="s">
        <v>15</v>
      </c>
      <c r="B9" s="22"/>
      <c r="C9" s="22"/>
      <c r="D9" s="13"/>
      <c r="E9" s="13"/>
      <c r="F9" s="13"/>
      <c r="G9" s="13"/>
      <c r="H9" s="13"/>
      <c r="I9" s="13"/>
      <c r="J9" s="22"/>
    </row>
    <row r="10" spans="1:12" x14ac:dyDescent="0.25">
      <c r="B10" s="23" t="s">
        <v>16</v>
      </c>
      <c r="C10" s="24" t="s">
        <v>104</v>
      </c>
      <c r="D10" s="14">
        <v>99</v>
      </c>
      <c r="E10" s="14">
        <v>99</v>
      </c>
      <c r="F10" s="14">
        <f>E10*1.2</f>
        <v>118.8</v>
      </c>
      <c r="G10" s="14">
        <v>0</v>
      </c>
      <c r="H10" s="14">
        <f>G10</f>
        <v>0</v>
      </c>
      <c r="I10" s="14">
        <f>H10*1.2</f>
        <v>0</v>
      </c>
      <c r="J10" s="24"/>
    </row>
    <row r="11" spans="1:12" x14ac:dyDescent="0.25">
      <c r="B11" s="23" t="s">
        <v>17</v>
      </c>
      <c r="C11" s="24" t="s">
        <v>116</v>
      </c>
      <c r="D11" s="14">
        <v>0</v>
      </c>
      <c r="E11" s="14">
        <v>0</v>
      </c>
      <c r="F11" s="14">
        <f>E11*1.2</f>
        <v>0</v>
      </c>
      <c r="G11" s="14">
        <v>0</v>
      </c>
      <c r="H11" s="14">
        <f t="shared" ref="H11:H85" si="0">G11</f>
        <v>0</v>
      </c>
      <c r="I11" s="14">
        <f>H11*1.2</f>
        <v>0</v>
      </c>
      <c r="J11" s="24" t="s">
        <v>121</v>
      </c>
    </row>
    <row r="13" spans="1:12" x14ac:dyDescent="0.25">
      <c r="A13" s="7" t="s">
        <v>18</v>
      </c>
      <c r="B13" s="7"/>
      <c r="C13" s="22"/>
      <c r="D13" s="13"/>
      <c r="E13" s="13"/>
      <c r="F13" s="13"/>
      <c r="G13" s="13"/>
      <c r="H13" s="13"/>
      <c r="I13" s="13"/>
      <c r="J13" s="22"/>
    </row>
    <row r="14" spans="1:12" x14ac:dyDescent="0.25">
      <c r="B14" s="23" t="s">
        <v>16</v>
      </c>
      <c r="C14" s="24" t="s">
        <v>105</v>
      </c>
      <c r="D14" s="14">
        <v>2000</v>
      </c>
      <c r="E14" s="14">
        <v>2000</v>
      </c>
      <c r="F14" s="14">
        <f>E14*1.2</f>
        <v>2400</v>
      </c>
      <c r="G14" s="14">
        <v>0</v>
      </c>
      <c r="H14" s="14">
        <f t="shared" si="0"/>
        <v>0</v>
      </c>
      <c r="I14" s="14">
        <f t="shared" ref="I14:I86" si="1">H14*1.2</f>
        <v>0</v>
      </c>
      <c r="J14" s="24"/>
    </row>
    <row r="15" spans="1:12" x14ac:dyDescent="0.25">
      <c r="B15" s="23" t="s">
        <v>17</v>
      </c>
      <c r="C15" s="24" t="s">
        <v>120</v>
      </c>
      <c r="D15" s="14">
        <v>500</v>
      </c>
      <c r="E15" s="14">
        <v>500</v>
      </c>
      <c r="F15" s="14">
        <f>E15*1.2</f>
        <v>600</v>
      </c>
      <c r="G15" s="14">
        <v>0</v>
      </c>
      <c r="H15" s="14">
        <f t="shared" si="0"/>
        <v>0</v>
      </c>
      <c r="I15" s="14">
        <f t="shared" si="1"/>
        <v>0</v>
      </c>
      <c r="J15" s="24"/>
    </row>
    <row r="17" spans="1:10" x14ac:dyDescent="0.25">
      <c r="A17" s="7" t="s">
        <v>19</v>
      </c>
      <c r="B17" s="22"/>
      <c r="C17" s="22"/>
      <c r="D17" s="13"/>
      <c r="E17" s="13"/>
      <c r="F17" s="13"/>
      <c r="G17" s="13"/>
      <c r="H17" s="13"/>
      <c r="I17" s="13"/>
      <c r="J17" s="22"/>
    </row>
    <row r="18" spans="1:10" x14ac:dyDescent="0.25">
      <c r="B18" s="23" t="s">
        <v>16</v>
      </c>
      <c r="C18" s="24" t="s">
        <v>106</v>
      </c>
      <c r="D18" s="14">
        <v>3000</v>
      </c>
      <c r="E18" s="14">
        <v>3000</v>
      </c>
      <c r="F18" s="14">
        <f>E18*1.2</f>
        <v>3600</v>
      </c>
      <c r="G18" s="14">
        <v>0</v>
      </c>
      <c r="H18" s="14">
        <f t="shared" si="0"/>
        <v>0</v>
      </c>
      <c r="I18" s="14">
        <f t="shared" si="1"/>
        <v>0</v>
      </c>
      <c r="J18" s="24"/>
    </row>
    <row r="19" spans="1:10" x14ac:dyDescent="0.25">
      <c r="B19" s="23" t="s">
        <v>17</v>
      </c>
      <c r="C19" s="24" t="s">
        <v>120</v>
      </c>
      <c r="D19" s="14">
        <v>500</v>
      </c>
      <c r="E19" s="14">
        <v>500</v>
      </c>
      <c r="F19" s="14">
        <f>E19*1.2</f>
        <v>600</v>
      </c>
      <c r="G19" s="14">
        <v>0</v>
      </c>
      <c r="H19" s="14">
        <f t="shared" si="0"/>
        <v>0</v>
      </c>
      <c r="I19" s="14">
        <f t="shared" si="1"/>
        <v>0</v>
      </c>
      <c r="J19" s="24"/>
    </row>
    <row r="21" spans="1:10" x14ac:dyDescent="0.25">
      <c r="A21" s="7" t="s">
        <v>20</v>
      </c>
      <c r="B21" s="7"/>
      <c r="C21" s="22"/>
      <c r="D21" s="13"/>
      <c r="E21" s="13"/>
      <c r="F21" s="13"/>
      <c r="G21" s="13"/>
      <c r="H21" s="13"/>
      <c r="I21" s="13"/>
      <c r="J21" s="22"/>
    </row>
    <row r="22" spans="1:10" x14ac:dyDescent="0.25">
      <c r="B22" s="23" t="s">
        <v>16</v>
      </c>
      <c r="C22" s="24" t="s">
        <v>107</v>
      </c>
      <c r="D22" s="14">
        <v>4000</v>
      </c>
      <c r="E22" s="14">
        <v>4000</v>
      </c>
      <c r="F22" s="14">
        <f>E22*1.2</f>
        <v>4800</v>
      </c>
      <c r="G22" s="14">
        <v>0</v>
      </c>
      <c r="H22" s="14">
        <f t="shared" si="0"/>
        <v>0</v>
      </c>
      <c r="I22" s="14">
        <f t="shared" si="1"/>
        <v>0</v>
      </c>
      <c r="J22" s="24"/>
    </row>
    <row r="23" spans="1:10" x14ac:dyDescent="0.25">
      <c r="B23" s="23" t="s">
        <v>17</v>
      </c>
      <c r="C23" s="24" t="s">
        <v>120</v>
      </c>
      <c r="D23" s="14">
        <v>500</v>
      </c>
      <c r="E23" s="14">
        <v>500</v>
      </c>
      <c r="F23" s="14">
        <f>E23*1.2</f>
        <v>600</v>
      </c>
      <c r="G23" s="14">
        <v>0</v>
      </c>
      <c r="H23" s="14">
        <f t="shared" si="0"/>
        <v>0</v>
      </c>
      <c r="I23" s="14">
        <f t="shared" si="1"/>
        <v>0</v>
      </c>
      <c r="J23" s="24"/>
    </row>
    <row r="25" spans="1:10" x14ac:dyDescent="0.25">
      <c r="A25" s="4" t="s">
        <v>21</v>
      </c>
      <c r="B25" s="4"/>
      <c r="C25" s="16"/>
      <c r="D25" s="17"/>
      <c r="E25" s="17"/>
      <c r="F25" s="17"/>
      <c r="G25" s="17"/>
      <c r="H25" s="17"/>
      <c r="I25" s="17"/>
      <c r="J25" s="16"/>
    </row>
    <row r="26" spans="1:10" x14ac:dyDescent="0.25">
      <c r="A26" s="7" t="s">
        <v>22</v>
      </c>
      <c r="B26" s="22"/>
      <c r="C26" s="22"/>
      <c r="D26" s="13"/>
      <c r="E26" s="13"/>
      <c r="F26" s="13"/>
      <c r="G26" s="13"/>
      <c r="H26" s="13"/>
      <c r="I26" s="13"/>
      <c r="J26" s="22"/>
    </row>
    <row r="27" spans="1:10" x14ac:dyDescent="0.25">
      <c r="A27" s="1"/>
      <c r="B27" s="23" t="s">
        <v>23</v>
      </c>
      <c r="C27" s="24" t="s">
        <v>108</v>
      </c>
      <c r="D27" s="14">
        <v>250</v>
      </c>
      <c r="E27" s="14">
        <v>250</v>
      </c>
      <c r="F27" s="14">
        <f>E27*1.2</f>
        <v>300</v>
      </c>
      <c r="G27" s="14">
        <v>10</v>
      </c>
      <c r="H27" s="14">
        <f t="shared" si="0"/>
        <v>10</v>
      </c>
      <c r="I27" s="14">
        <f t="shared" si="1"/>
        <v>12</v>
      </c>
      <c r="J27" s="24"/>
    </row>
    <row r="28" spans="1:10" x14ac:dyDescent="0.25">
      <c r="A28" s="1"/>
      <c r="B28" s="23" t="s">
        <v>24</v>
      </c>
      <c r="C28" s="24" t="s">
        <v>114</v>
      </c>
      <c r="D28" s="14">
        <v>3000</v>
      </c>
      <c r="E28" s="14">
        <v>0</v>
      </c>
      <c r="F28" s="14">
        <f>E28*1.2</f>
        <v>0</v>
      </c>
      <c r="G28" s="14">
        <v>300</v>
      </c>
      <c r="H28" s="14">
        <f t="shared" si="0"/>
        <v>300</v>
      </c>
      <c r="I28" s="14">
        <f t="shared" si="1"/>
        <v>360</v>
      </c>
      <c r="J28" s="24" t="s">
        <v>167</v>
      </c>
    </row>
    <row r="29" spans="1:10" x14ac:dyDescent="0.25">
      <c r="A29" s="1"/>
      <c r="B29" s="29" t="s">
        <v>24</v>
      </c>
      <c r="C29" s="24" t="s">
        <v>115</v>
      </c>
      <c r="D29" s="14">
        <v>3000</v>
      </c>
      <c r="E29" s="14">
        <v>0</v>
      </c>
      <c r="F29" s="14">
        <f>E29*1.2</f>
        <v>0</v>
      </c>
      <c r="G29" s="14">
        <v>400</v>
      </c>
      <c r="H29" s="14">
        <f t="shared" si="0"/>
        <v>400</v>
      </c>
      <c r="I29" s="14">
        <f t="shared" si="1"/>
        <v>480</v>
      </c>
      <c r="J29" s="24" t="s">
        <v>167</v>
      </c>
    </row>
    <row r="30" spans="1:10" x14ac:dyDescent="0.25">
      <c r="A30" s="1"/>
      <c r="B30" s="23" t="s">
        <v>25</v>
      </c>
      <c r="C30" s="24" t="s">
        <v>132</v>
      </c>
      <c r="D30" s="14">
        <v>6000</v>
      </c>
      <c r="E30" s="14">
        <v>3000</v>
      </c>
      <c r="F30" s="14">
        <f>E30*1.2</f>
        <v>3600</v>
      </c>
      <c r="G30" s="14">
        <v>400</v>
      </c>
      <c r="H30" s="14">
        <f t="shared" si="0"/>
        <v>400</v>
      </c>
      <c r="I30" s="14">
        <f t="shared" si="1"/>
        <v>480</v>
      </c>
      <c r="J30" s="24" t="s">
        <v>167</v>
      </c>
    </row>
    <row r="31" spans="1:10" x14ac:dyDescent="0.25">
      <c r="A31" s="7" t="s">
        <v>26</v>
      </c>
      <c r="B31" s="22"/>
      <c r="C31" s="22"/>
      <c r="D31" s="13"/>
      <c r="E31" s="13"/>
      <c r="F31" s="13"/>
      <c r="G31" s="13"/>
      <c r="H31" s="13"/>
      <c r="I31" s="13"/>
      <c r="J31" s="22"/>
    </row>
    <row r="32" spans="1:10" x14ac:dyDescent="0.25">
      <c r="A32" s="1"/>
      <c r="B32" s="23" t="s">
        <v>27</v>
      </c>
      <c r="C32" s="24" t="s">
        <v>109</v>
      </c>
      <c r="D32" s="14">
        <v>3000</v>
      </c>
      <c r="E32" s="14">
        <v>1200</v>
      </c>
      <c r="F32" s="14">
        <f>E32*1.2</f>
        <v>1440</v>
      </c>
      <c r="G32" s="14">
        <v>50</v>
      </c>
      <c r="H32" s="14">
        <f t="shared" si="0"/>
        <v>50</v>
      </c>
      <c r="I32" s="14">
        <f t="shared" si="1"/>
        <v>60</v>
      </c>
      <c r="J32" s="24" t="s">
        <v>294</v>
      </c>
    </row>
    <row r="33" spans="1:10" x14ac:dyDescent="0.25">
      <c r="A33" s="1"/>
      <c r="B33" s="29" t="s">
        <v>138</v>
      </c>
      <c r="C33" s="24" t="s">
        <v>122</v>
      </c>
      <c r="D33" s="14">
        <v>3000</v>
      </c>
      <c r="E33" s="14">
        <v>300</v>
      </c>
      <c r="F33" s="14">
        <f>E33*1.2</f>
        <v>360</v>
      </c>
      <c r="G33" s="14">
        <v>100</v>
      </c>
      <c r="H33" s="14">
        <f t="shared" si="0"/>
        <v>100</v>
      </c>
      <c r="I33" s="14">
        <f t="shared" si="1"/>
        <v>120</v>
      </c>
      <c r="J33" s="24" t="s">
        <v>294</v>
      </c>
    </row>
    <row r="34" spans="1:10" x14ac:dyDescent="0.25">
      <c r="A34" s="1"/>
      <c r="B34" s="29" t="s">
        <v>139</v>
      </c>
      <c r="C34" s="24" t="s">
        <v>123</v>
      </c>
      <c r="D34" s="14">
        <v>3000</v>
      </c>
      <c r="E34" s="14">
        <v>0</v>
      </c>
      <c r="F34" s="14">
        <f>E34*1.2</f>
        <v>0</v>
      </c>
      <c r="G34" s="14">
        <v>150</v>
      </c>
      <c r="H34" s="14">
        <f t="shared" si="0"/>
        <v>150</v>
      </c>
      <c r="I34" s="14">
        <f t="shared" si="1"/>
        <v>180</v>
      </c>
      <c r="J34" s="24" t="s">
        <v>294</v>
      </c>
    </row>
    <row r="35" spans="1:10" x14ac:dyDescent="0.25">
      <c r="A35" s="1"/>
      <c r="B35" s="29" t="s">
        <v>140</v>
      </c>
      <c r="C35" s="24" t="s">
        <v>124</v>
      </c>
      <c r="D35" s="14">
        <v>3000</v>
      </c>
      <c r="E35" s="14">
        <v>0</v>
      </c>
      <c r="F35" s="14">
        <f>E35*1.2</f>
        <v>0</v>
      </c>
      <c r="G35" s="14">
        <v>200</v>
      </c>
      <c r="H35" s="14">
        <f t="shared" si="0"/>
        <v>200</v>
      </c>
      <c r="I35" s="14">
        <f t="shared" si="1"/>
        <v>240</v>
      </c>
      <c r="J35" s="24" t="s">
        <v>294</v>
      </c>
    </row>
    <row r="36" spans="1:10" x14ac:dyDescent="0.25">
      <c r="A36" s="1"/>
      <c r="B36" s="29" t="s">
        <v>141</v>
      </c>
      <c r="C36" s="24" t="s">
        <v>125</v>
      </c>
      <c r="D36" s="14">
        <v>3000</v>
      </c>
      <c r="E36" s="14">
        <v>0</v>
      </c>
      <c r="F36" s="14">
        <f t="shared" ref="F36:F37" si="2">E36*1.2</f>
        <v>0</v>
      </c>
      <c r="G36" s="14">
        <v>250</v>
      </c>
      <c r="H36" s="14">
        <f t="shared" si="0"/>
        <v>250</v>
      </c>
      <c r="I36" s="14">
        <f t="shared" si="1"/>
        <v>300</v>
      </c>
      <c r="J36" s="24" t="s">
        <v>294</v>
      </c>
    </row>
    <row r="37" spans="1:10" x14ac:dyDescent="0.25">
      <c r="A37" s="1"/>
      <c r="B37" s="29" t="s">
        <v>142</v>
      </c>
      <c r="C37" s="24" t="s">
        <v>126</v>
      </c>
      <c r="D37" s="14">
        <v>3000</v>
      </c>
      <c r="E37" s="14">
        <v>0</v>
      </c>
      <c r="F37" s="14">
        <f t="shared" si="2"/>
        <v>0</v>
      </c>
      <c r="G37" s="14">
        <v>300</v>
      </c>
      <c r="H37" s="14">
        <f t="shared" si="0"/>
        <v>300</v>
      </c>
      <c r="I37" s="14">
        <f t="shared" si="1"/>
        <v>360</v>
      </c>
      <c r="J37" s="24" t="s">
        <v>294</v>
      </c>
    </row>
    <row r="38" spans="1:10" x14ac:dyDescent="0.25">
      <c r="A38" s="1"/>
      <c r="B38" s="29" t="s">
        <v>143</v>
      </c>
      <c r="C38" s="24" t="s">
        <v>127</v>
      </c>
      <c r="D38" s="14">
        <v>3000</v>
      </c>
      <c r="E38" s="14">
        <v>0</v>
      </c>
      <c r="F38" s="14">
        <f t="shared" ref="F38:F39" si="3">E38*1.2</f>
        <v>0</v>
      </c>
      <c r="G38" s="14">
        <v>350</v>
      </c>
      <c r="H38" s="14">
        <f t="shared" si="0"/>
        <v>350</v>
      </c>
      <c r="I38" s="14">
        <f t="shared" si="1"/>
        <v>420</v>
      </c>
      <c r="J38" s="24" t="s">
        <v>294</v>
      </c>
    </row>
    <row r="39" spans="1:10" x14ac:dyDescent="0.25">
      <c r="A39" s="1"/>
      <c r="B39" s="29" t="s">
        <v>144</v>
      </c>
      <c r="C39" s="24" t="s">
        <v>128</v>
      </c>
      <c r="D39" s="14">
        <v>3000</v>
      </c>
      <c r="E39" s="14">
        <v>0</v>
      </c>
      <c r="F39" s="14">
        <f t="shared" si="3"/>
        <v>0</v>
      </c>
      <c r="G39" s="14">
        <v>400</v>
      </c>
      <c r="H39" s="14">
        <f t="shared" si="0"/>
        <v>400</v>
      </c>
      <c r="I39" s="14">
        <f t="shared" si="1"/>
        <v>480</v>
      </c>
      <c r="J39" s="24" t="s">
        <v>294</v>
      </c>
    </row>
    <row r="40" spans="1:10" x14ac:dyDescent="0.25">
      <c r="A40" s="1"/>
      <c r="B40" s="29" t="s">
        <v>145</v>
      </c>
      <c r="C40" s="24" t="s">
        <v>129</v>
      </c>
      <c r="D40" s="14">
        <v>3000</v>
      </c>
      <c r="E40" s="14">
        <v>0</v>
      </c>
      <c r="F40" s="14">
        <f>E40*1.2</f>
        <v>0</v>
      </c>
      <c r="G40" s="14">
        <v>450</v>
      </c>
      <c r="H40" s="14">
        <f t="shared" si="0"/>
        <v>450</v>
      </c>
      <c r="I40" s="14">
        <f t="shared" si="1"/>
        <v>540</v>
      </c>
      <c r="J40" s="24" t="s">
        <v>294</v>
      </c>
    </row>
    <row r="41" spans="1:10" x14ac:dyDescent="0.25">
      <c r="A41" s="1"/>
      <c r="B41" s="29" t="s">
        <v>146</v>
      </c>
      <c r="C41" s="24" t="s">
        <v>130</v>
      </c>
      <c r="D41" s="14">
        <v>3000</v>
      </c>
      <c r="E41" s="14">
        <v>0</v>
      </c>
      <c r="F41" s="14">
        <f t="shared" ref="F41" si="4">E41*1.2</f>
        <v>0</v>
      </c>
      <c r="G41" s="14">
        <v>500</v>
      </c>
      <c r="H41" s="14">
        <f t="shared" si="0"/>
        <v>500</v>
      </c>
      <c r="I41" s="14">
        <f t="shared" si="1"/>
        <v>600</v>
      </c>
      <c r="J41" s="24" t="s">
        <v>294</v>
      </c>
    </row>
    <row r="42" spans="1:10" x14ac:dyDescent="0.25">
      <c r="A42" s="1"/>
      <c r="B42" s="23" t="s">
        <v>147</v>
      </c>
      <c r="C42" s="24" t="s">
        <v>157</v>
      </c>
      <c r="D42" s="14">
        <v>3000</v>
      </c>
      <c r="E42" s="14">
        <v>0</v>
      </c>
      <c r="F42" s="14">
        <f t="shared" ref="F42:F52" si="5">E42*1.2</f>
        <v>0</v>
      </c>
      <c r="G42" s="14">
        <v>100</v>
      </c>
      <c r="H42" s="14">
        <v>60</v>
      </c>
      <c r="I42" s="14">
        <f t="shared" si="1"/>
        <v>72</v>
      </c>
      <c r="J42" s="24" t="s">
        <v>294</v>
      </c>
    </row>
    <row r="43" spans="1:10" x14ac:dyDescent="0.25">
      <c r="A43" s="1"/>
      <c r="B43" s="29" t="s">
        <v>148</v>
      </c>
      <c r="C43" s="24" t="s">
        <v>158</v>
      </c>
      <c r="D43" s="14">
        <v>3000</v>
      </c>
      <c r="E43" s="14">
        <v>0</v>
      </c>
      <c r="F43" s="14">
        <f t="shared" si="5"/>
        <v>0</v>
      </c>
      <c r="G43" s="14">
        <v>200</v>
      </c>
      <c r="H43" s="14">
        <v>120</v>
      </c>
      <c r="I43" s="14">
        <f t="shared" si="1"/>
        <v>144</v>
      </c>
      <c r="J43" s="24" t="s">
        <v>294</v>
      </c>
    </row>
    <row r="44" spans="1:10" x14ac:dyDescent="0.25">
      <c r="A44" s="1"/>
      <c r="B44" s="29" t="s">
        <v>149</v>
      </c>
      <c r="C44" s="24" t="s">
        <v>159</v>
      </c>
      <c r="D44" s="14">
        <v>3000</v>
      </c>
      <c r="E44" s="14">
        <v>0</v>
      </c>
      <c r="F44" s="14">
        <f t="shared" si="5"/>
        <v>0</v>
      </c>
      <c r="G44" s="14">
        <v>300</v>
      </c>
      <c r="H44" s="14">
        <v>180</v>
      </c>
      <c r="I44" s="14">
        <f t="shared" si="1"/>
        <v>216</v>
      </c>
      <c r="J44" s="24" t="s">
        <v>294</v>
      </c>
    </row>
    <row r="45" spans="1:10" x14ac:dyDescent="0.25">
      <c r="A45" s="1"/>
      <c r="B45" s="29" t="s">
        <v>150</v>
      </c>
      <c r="C45" s="24" t="s">
        <v>160</v>
      </c>
      <c r="D45" s="14">
        <v>3000</v>
      </c>
      <c r="E45" s="14">
        <v>0</v>
      </c>
      <c r="F45" s="14">
        <f t="shared" si="5"/>
        <v>0</v>
      </c>
      <c r="G45" s="14">
        <v>400</v>
      </c>
      <c r="H45" s="14">
        <v>240</v>
      </c>
      <c r="I45" s="14">
        <f t="shared" si="1"/>
        <v>288</v>
      </c>
      <c r="J45" s="24" t="s">
        <v>294</v>
      </c>
    </row>
    <row r="46" spans="1:10" x14ac:dyDescent="0.25">
      <c r="A46" s="1"/>
      <c r="B46" s="29" t="s">
        <v>151</v>
      </c>
      <c r="C46" s="24" t="s">
        <v>161</v>
      </c>
      <c r="D46" s="14">
        <v>3000</v>
      </c>
      <c r="E46" s="14">
        <v>0</v>
      </c>
      <c r="F46" s="14">
        <f t="shared" si="5"/>
        <v>0</v>
      </c>
      <c r="G46" s="14">
        <v>500</v>
      </c>
      <c r="H46" s="14">
        <v>300</v>
      </c>
      <c r="I46" s="14">
        <f t="shared" si="1"/>
        <v>360</v>
      </c>
      <c r="J46" s="24" t="s">
        <v>294</v>
      </c>
    </row>
    <row r="47" spans="1:10" x14ac:dyDescent="0.25">
      <c r="A47" s="1"/>
      <c r="B47" s="29" t="s">
        <v>152</v>
      </c>
      <c r="C47" s="24" t="s">
        <v>162</v>
      </c>
      <c r="D47" s="14">
        <v>3000</v>
      </c>
      <c r="E47" s="14">
        <v>0</v>
      </c>
      <c r="F47" s="14">
        <f t="shared" si="5"/>
        <v>0</v>
      </c>
      <c r="G47" s="14">
        <v>600</v>
      </c>
      <c r="H47" s="14">
        <v>360</v>
      </c>
      <c r="I47" s="14">
        <f t="shared" si="1"/>
        <v>432</v>
      </c>
      <c r="J47" s="24" t="s">
        <v>294</v>
      </c>
    </row>
    <row r="48" spans="1:10" x14ac:dyDescent="0.25">
      <c r="A48" s="1"/>
      <c r="B48" s="29" t="s">
        <v>153</v>
      </c>
      <c r="C48" s="24" t="s">
        <v>163</v>
      </c>
      <c r="D48" s="14">
        <v>3000</v>
      </c>
      <c r="E48" s="14">
        <v>0</v>
      </c>
      <c r="F48" s="14">
        <f t="shared" si="5"/>
        <v>0</v>
      </c>
      <c r="G48" s="14">
        <v>700</v>
      </c>
      <c r="H48" s="14">
        <v>420</v>
      </c>
      <c r="I48" s="14">
        <f t="shared" si="1"/>
        <v>504</v>
      </c>
      <c r="J48" s="24" t="s">
        <v>294</v>
      </c>
    </row>
    <row r="49" spans="1:10" x14ac:dyDescent="0.25">
      <c r="A49" s="1"/>
      <c r="B49" s="29" t="s">
        <v>154</v>
      </c>
      <c r="C49" s="24" t="s">
        <v>164</v>
      </c>
      <c r="D49" s="14">
        <v>3000</v>
      </c>
      <c r="E49" s="14">
        <v>0</v>
      </c>
      <c r="F49" s="14">
        <f t="shared" si="5"/>
        <v>0</v>
      </c>
      <c r="G49" s="14">
        <v>800</v>
      </c>
      <c r="H49" s="14">
        <v>480</v>
      </c>
      <c r="I49" s="14">
        <f t="shared" si="1"/>
        <v>576</v>
      </c>
      <c r="J49" s="24" t="s">
        <v>294</v>
      </c>
    </row>
    <row r="50" spans="1:10" x14ac:dyDescent="0.25">
      <c r="A50" s="1"/>
      <c r="B50" s="29" t="s">
        <v>155</v>
      </c>
      <c r="C50" s="24" t="s">
        <v>165</v>
      </c>
      <c r="D50" s="14">
        <v>3000</v>
      </c>
      <c r="E50" s="14">
        <v>0</v>
      </c>
      <c r="F50" s="14">
        <f t="shared" si="5"/>
        <v>0</v>
      </c>
      <c r="G50" s="14">
        <v>900</v>
      </c>
      <c r="H50" s="14">
        <v>540</v>
      </c>
      <c r="I50" s="14">
        <f t="shared" si="1"/>
        <v>648</v>
      </c>
      <c r="J50" s="24" t="s">
        <v>294</v>
      </c>
    </row>
    <row r="51" spans="1:10" x14ac:dyDescent="0.25">
      <c r="A51" s="1"/>
      <c r="B51" s="29" t="s">
        <v>156</v>
      </c>
      <c r="C51" s="24" t="s">
        <v>166</v>
      </c>
      <c r="D51" s="14">
        <v>3000</v>
      </c>
      <c r="E51" s="14">
        <v>0</v>
      </c>
      <c r="F51" s="14">
        <f t="shared" si="5"/>
        <v>0</v>
      </c>
      <c r="G51" s="14">
        <v>1000</v>
      </c>
      <c r="H51" s="14">
        <v>600</v>
      </c>
      <c r="I51" s="14">
        <f t="shared" si="1"/>
        <v>720</v>
      </c>
      <c r="J51" s="24" t="s">
        <v>294</v>
      </c>
    </row>
    <row r="52" spans="1:10" x14ac:dyDescent="0.25">
      <c r="A52" s="1"/>
      <c r="B52" s="23" t="s">
        <v>28</v>
      </c>
      <c r="C52" s="24" t="s">
        <v>137</v>
      </c>
      <c r="D52" s="14">
        <v>3000</v>
      </c>
      <c r="E52" s="14">
        <v>0</v>
      </c>
      <c r="F52" s="14">
        <f t="shared" si="5"/>
        <v>0</v>
      </c>
      <c r="G52" s="14">
        <v>50</v>
      </c>
      <c r="H52" s="14">
        <f t="shared" si="0"/>
        <v>50</v>
      </c>
      <c r="I52" s="14">
        <f t="shared" si="1"/>
        <v>60</v>
      </c>
      <c r="J52" s="24"/>
    </row>
    <row r="53" spans="1:10" x14ac:dyDescent="0.25">
      <c r="A53" s="7" t="s">
        <v>29</v>
      </c>
      <c r="B53" s="22"/>
      <c r="C53" s="22"/>
      <c r="D53" s="13"/>
      <c r="E53" s="13"/>
      <c r="F53" s="13"/>
      <c r="G53" s="13"/>
      <c r="H53" s="13"/>
      <c r="I53" s="13"/>
      <c r="J53" s="22"/>
    </row>
    <row r="54" spans="1:10" x14ac:dyDescent="0.25">
      <c r="A54" s="1"/>
      <c r="B54" s="23" t="s">
        <v>30</v>
      </c>
      <c r="C54" s="24" t="s">
        <v>112</v>
      </c>
      <c r="D54" s="14">
        <v>500</v>
      </c>
      <c r="E54" s="14">
        <v>500</v>
      </c>
      <c r="F54" s="14">
        <f t="shared" ref="F54:F59" si="6">E54*1.2</f>
        <v>600</v>
      </c>
      <c r="G54" s="14">
        <v>0</v>
      </c>
      <c r="H54" s="14">
        <f t="shared" si="0"/>
        <v>0</v>
      </c>
      <c r="I54" s="14">
        <f t="shared" si="1"/>
        <v>0</v>
      </c>
      <c r="J54" s="24"/>
    </row>
    <row r="55" spans="1:10" x14ac:dyDescent="0.25">
      <c r="A55" s="1"/>
      <c r="B55" s="23" t="s">
        <v>31</v>
      </c>
      <c r="C55" s="24" t="s">
        <v>117</v>
      </c>
      <c r="D55" s="14">
        <v>500</v>
      </c>
      <c r="E55" s="14">
        <v>500</v>
      </c>
      <c r="F55" s="14">
        <f t="shared" si="6"/>
        <v>600</v>
      </c>
      <c r="G55" s="14">
        <v>0</v>
      </c>
      <c r="H55" s="14">
        <f t="shared" si="0"/>
        <v>0</v>
      </c>
      <c r="I55" s="14">
        <f t="shared" si="1"/>
        <v>0</v>
      </c>
      <c r="J55" s="24"/>
    </row>
    <row r="56" spans="1:10" x14ac:dyDescent="0.25">
      <c r="A56" s="1"/>
      <c r="B56" s="23" t="s">
        <v>32</v>
      </c>
      <c r="C56" s="24" t="s">
        <v>113</v>
      </c>
      <c r="D56" s="14">
        <v>500</v>
      </c>
      <c r="E56" s="14">
        <v>500</v>
      </c>
      <c r="F56" s="14">
        <f t="shared" si="6"/>
        <v>600</v>
      </c>
      <c r="G56" s="14">
        <v>0</v>
      </c>
      <c r="H56" s="14">
        <f t="shared" si="0"/>
        <v>0</v>
      </c>
      <c r="I56" s="14">
        <f t="shared" si="1"/>
        <v>0</v>
      </c>
      <c r="J56" s="24"/>
    </row>
    <row r="57" spans="1:10" x14ac:dyDescent="0.25">
      <c r="A57" s="1"/>
      <c r="B57" s="23" t="s">
        <v>33</v>
      </c>
      <c r="C57" s="24" t="s">
        <v>117</v>
      </c>
      <c r="D57" s="14">
        <v>500</v>
      </c>
      <c r="E57" s="14">
        <v>500</v>
      </c>
      <c r="F57" s="14">
        <f t="shared" si="6"/>
        <v>600</v>
      </c>
      <c r="G57" s="14">
        <v>0</v>
      </c>
      <c r="H57" s="14">
        <f t="shared" si="0"/>
        <v>0</v>
      </c>
      <c r="I57" s="14">
        <f t="shared" si="1"/>
        <v>0</v>
      </c>
      <c r="J57" s="24"/>
    </row>
    <row r="58" spans="1:10" x14ac:dyDescent="0.25">
      <c r="A58" s="1"/>
      <c r="B58" s="23" t="s">
        <v>34</v>
      </c>
      <c r="C58" s="24" t="s">
        <v>117</v>
      </c>
      <c r="D58" s="14">
        <v>500</v>
      </c>
      <c r="E58" s="14">
        <v>500</v>
      </c>
      <c r="F58" s="14">
        <f t="shared" si="6"/>
        <v>600</v>
      </c>
      <c r="G58" s="14">
        <v>0</v>
      </c>
      <c r="H58" s="14">
        <f t="shared" si="0"/>
        <v>0</v>
      </c>
      <c r="I58" s="14">
        <f t="shared" si="1"/>
        <v>0</v>
      </c>
      <c r="J58" s="24"/>
    </row>
    <row r="59" spans="1:10" x14ac:dyDescent="0.25">
      <c r="B59" s="23" t="s">
        <v>35</v>
      </c>
      <c r="C59" s="24" t="s">
        <v>117</v>
      </c>
      <c r="D59" s="14">
        <v>500</v>
      </c>
      <c r="E59" s="14">
        <v>500</v>
      </c>
      <c r="F59" s="14">
        <f t="shared" si="6"/>
        <v>600</v>
      </c>
      <c r="G59" s="14">
        <v>0</v>
      </c>
      <c r="H59" s="14">
        <f t="shared" si="0"/>
        <v>0</v>
      </c>
      <c r="I59" s="14">
        <f t="shared" si="1"/>
        <v>0</v>
      </c>
      <c r="J59" s="24"/>
    </row>
    <row r="60" spans="1:10" x14ac:dyDescent="0.25">
      <c r="A60" s="7" t="s">
        <v>36</v>
      </c>
      <c r="B60" s="22"/>
      <c r="C60" s="22"/>
      <c r="D60" s="13"/>
      <c r="E60" s="13"/>
      <c r="F60" s="13"/>
      <c r="G60" s="13"/>
      <c r="H60" s="13"/>
      <c r="I60" s="13"/>
      <c r="J60" s="22"/>
    </row>
    <row r="61" spans="1:10" x14ac:dyDescent="0.25">
      <c r="A61" s="1"/>
      <c r="B61" s="23" t="s">
        <v>30</v>
      </c>
      <c r="C61" s="24" t="s">
        <v>112</v>
      </c>
      <c r="D61" s="14">
        <v>500</v>
      </c>
      <c r="E61" s="14">
        <v>500</v>
      </c>
      <c r="F61" s="14">
        <f t="shared" ref="F61:F73" si="7">E61*1.2</f>
        <v>600</v>
      </c>
      <c r="G61" s="14">
        <v>0</v>
      </c>
      <c r="H61" s="14">
        <f t="shared" si="0"/>
        <v>0</v>
      </c>
      <c r="I61" s="14">
        <f t="shared" si="1"/>
        <v>0</v>
      </c>
      <c r="J61" s="24"/>
    </row>
    <row r="62" spans="1:10" x14ac:dyDescent="0.25">
      <c r="A62" s="1"/>
      <c r="B62" s="23" t="s">
        <v>32</v>
      </c>
      <c r="C62" s="24" t="s">
        <v>113</v>
      </c>
      <c r="D62" s="14">
        <v>500</v>
      </c>
      <c r="E62" s="14">
        <v>500</v>
      </c>
      <c r="F62" s="14">
        <f t="shared" si="7"/>
        <v>600</v>
      </c>
      <c r="G62" s="14">
        <v>0</v>
      </c>
      <c r="H62" s="14">
        <f t="shared" si="0"/>
        <v>0</v>
      </c>
      <c r="I62" s="14">
        <f t="shared" si="1"/>
        <v>0</v>
      </c>
      <c r="J62" s="24"/>
    </row>
    <row r="63" spans="1:10" x14ac:dyDescent="0.25">
      <c r="A63" s="1"/>
      <c r="B63" s="23" t="s">
        <v>37</v>
      </c>
      <c r="C63" s="24" t="s">
        <v>113</v>
      </c>
      <c r="D63" s="14">
        <v>500</v>
      </c>
      <c r="E63" s="14">
        <v>500</v>
      </c>
      <c r="F63" s="14">
        <f t="shared" si="7"/>
        <v>600</v>
      </c>
      <c r="G63" s="14">
        <v>0</v>
      </c>
      <c r="H63" s="14">
        <f t="shared" si="0"/>
        <v>0</v>
      </c>
      <c r="I63" s="14">
        <f t="shared" si="1"/>
        <v>0</v>
      </c>
      <c r="J63" s="24"/>
    </row>
    <row r="64" spans="1:10" x14ac:dyDescent="0.25">
      <c r="A64" s="1"/>
      <c r="B64" s="23" t="s">
        <v>38</v>
      </c>
      <c r="C64" s="24" t="s">
        <v>113</v>
      </c>
      <c r="D64" s="14">
        <v>500</v>
      </c>
      <c r="E64" s="14">
        <v>500</v>
      </c>
      <c r="F64" s="14">
        <f t="shared" si="7"/>
        <v>600</v>
      </c>
      <c r="G64" s="14">
        <v>0</v>
      </c>
      <c r="H64" s="14">
        <f t="shared" si="0"/>
        <v>0</v>
      </c>
      <c r="I64" s="14">
        <f t="shared" si="1"/>
        <v>0</v>
      </c>
      <c r="J64" s="24"/>
    </row>
    <row r="65" spans="1:10" x14ac:dyDescent="0.25">
      <c r="A65" s="1"/>
      <c r="B65" s="23" t="s">
        <v>39</v>
      </c>
      <c r="C65" s="24" t="s">
        <v>117</v>
      </c>
      <c r="D65" s="14">
        <v>500</v>
      </c>
      <c r="E65" s="14">
        <v>500</v>
      </c>
      <c r="F65" s="14">
        <f t="shared" si="7"/>
        <v>600</v>
      </c>
      <c r="G65" s="14">
        <v>0</v>
      </c>
      <c r="H65" s="14">
        <f t="shared" si="0"/>
        <v>0</v>
      </c>
      <c r="I65" s="14">
        <f t="shared" si="1"/>
        <v>0</v>
      </c>
      <c r="J65" s="24"/>
    </row>
    <row r="66" spans="1:10" x14ac:dyDescent="0.25">
      <c r="B66" s="23" t="s">
        <v>40</v>
      </c>
      <c r="C66" s="24" t="s">
        <v>117</v>
      </c>
      <c r="D66" s="14">
        <v>500</v>
      </c>
      <c r="E66" s="14">
        <v>500</v>
      </c>
      <c r="F66" s="14">
        <f t="shared" si="7"/>
        <v>600</v>
      </c>
      <c r="G66" s="14">
        <v>0</v>
      </c>
      <c r="H66" s="14">
        <f t="shared" si="0"/>
        <v>0</v>
      </c>
      <c r="I66" s="14">
        <f t="shared" si="1"/>
        <v>0</v>
      </c>
      <c r="J66" s="24"/>
    </row>
    <row r="67" spans="1:10" x14ac:dyDescent="0.25">
      <c r="B67" s="23" t="s">
        <v>41</v>
      </c>
      <c r="C67" s="24" t="s">
        <v>117</v>
      </c>
      <c r="D67" s="14">
        <v>500</v>
      </c>
      <c r="E67" s="14">
        <v>500</v>
      </c>
      <c r="F67" s="14">
        <f t="shared" si="7"/>
        <v>600</v>
      </c>
      <c r="G67" s="14">
        <v>0</v>
      </c>
      <c r="H67" s="14">
        <f t="shared" si="0"/>
        <v>0</v>
      </c>
      <c r="I67" s="14">
        <f t="shared" si="1"/>
        <v>0</v>
      </c>
      <c r="J67" s="24"/>
    </row>
    <row r="68" spans="1:10" x14ac:dyDescent="0.25">
      <c r="B68" s="23" t="s">
        <v>42</v>
      </c>
      <c r="C68" s="24" t="s">
        <v>117</v>
      </c>
      <c r="D68" s="14">
        <v>500</v>
      </c>
      <c r="E68" s="14">
        <v>500</v>
      </c>
      <c r="F68" s="14">
        <f t="shared" si="7"/>
        <v>600</v>
      </c>
      <c r="G68" s="14">
        <v>0</v>
      </c>
      <c r="H68" s="14">
        <f t="shared" si="0"/>
        <v>0</v>
      </c>
      <c r="I68" s="14">
        <f t="shared" si="1"/>
        <v>0</v>
      </c>
      <c r="J68" s="24"/>
    </row>
    <row r="69" spans="1:10" x14ac:dyDescent="0.25">
      <c r="B69" s="23" t="s">
        <v>43</v>
      </c>
      <c r="C69" s="24" t="s">
        <v>117</v>
      </c>
      <c r="D69" s="14">
        <v>500</v>
      </c>
      <c r="E69" s="14">
        <v>500</v>
      </c>
      <c r="F69" s="14">
        <f t="shared" si="7"/>
        <v>600</v>
      </c>
      <c r="G69" s="14">
        <v>0</v>
      </c>
      <c r="H69" s="14">
        <f t="shared" si="0"/>
        <v>0</v>
      </c>
      <c r="I69" s="14">
        <f t="shared" si="1"/>
        <v>0</v>
      </c>
      <c r="J69" s="24"/>
    </row>
    <row r="70" spans="1:10" x14ac:dyDescent="0.25">
      <c r="B70" s="23" t="s">
        <v>295</v>
      </c>
      <c r="C70" s="24" t="s">
        <v>170</v>
      </c>
      <c r="D70" s="14">
        <v>0</v>
      </c>
      <c r="E70" s="14">
        <v>0</v>
      </c>
      <c r="F70" s="14">
        <f t="shared" si="7"/>
        <v>0</v>
      </c>
      <c r="G70" s="14">
        <v>0</v>
      </c>
      <c r="H70" s="14">
        <f t="shared" si="0"/>
        <v>0</v>
      </c>
      <c r="I70" s="14">
        <f t="shared" si="1"/>
        <v>0</v>
      </c>
      <c r="J70" s="24"/>
    </row>
    <row r="71" spans="1:10" x14ac:dyDescent="0.25">
      <c r="B71" s="23" t="s">
        <v>44</v>
      </c>
      <c r="C71" s="24" t="s">
        <v>170</v>
      </c>
      <c r="D71" s="14">
        <v>0</v>
      </c>
      <c r="E71" s="14">
        <v>0</v>
      </c>
      <c r="F71" s="14">
        <f t="shared" si="7"/>
        <v>0</v>
      </c>
      <c r="G71" s="14">
        <v>400</v>
      </c>
      <c r="H71" s="14">
        <f t="shared" si="0"/>
        <v>400</v>
      </c>
      <c r="I71" s="14">
        <f t="shared" si="1"/>
        <v>480</v>
      </c>
      <c r="J71" s="24"/>
    </row>
    <row r="72" spans="1:10" x14ac:dyDescent="0.25">
      <c r="B72" s="23" t="s">
        <v>45</v>
      </c>
      <c r="C72" s="24" t="s">
        <v>112</v>
      </c>
      <c r="D72" s="14">
        <v>500</v>
      </c>
      <c r="E72" s="14">
        <v>500</v>
      </c>
      <c r="F72" s="14">
        <f t="shared" si="7"/>
        <v>600</v>
      </c>
      <c r="G72" s="14">
        <v>0</v>
      </c>
      <c r="H72" s="14">
        <f t="shared" si="0"/>
        <v>0</v>
      </c>
      <c r="I72" s="14">
        <f t="shared" si="1"/>
        <v>0</v>
      </c>
      <c r="J72" s="24"/>
    </row>
    <row r="73" spans="1:10" x14ac:dyDescent="0.25">
      <c r="B73" s="23" t="s">
        <v>46</v>
      </c>
      <c r="C73" s="24" t="s">
        <v>113</v>
      </c>
      <c r="D73" s="14">
        <v>500</v>
      </c>
      <c r="E73" s="14">
        <v>500</v>
      </c>
      <c r="F73" s="14">
        <f t="shared" si="7"/>
        <v>600</v>
      </c>
      <c r="G73" s="14">
        <v>0</v>
      </c>
      <c r="H73" s="14">
        <f t="shared" si="0"/>
        <v>0</v>
      </c>
      <c r="I73" s="14">
        <f t="shared" si="1"/>
        <v>0</v>
      </c>
      <c r="J73" s="24"/>
    </row>
    <row r="74" spans="1:10" x14ac:dyDescent="0.25">
      <c r="A74" s="7" t="s">
        <v>47</v>
      </c>
      <c r="B74" s="22"/>
      <c r="C74" s="22"/>
      <c r="D74" s="13"/>
      <c r="E74" s="13"/>
      <c r="F74" s="13"/>
      <c r="G74" s="13"/>
      <c r="H74" s="13"/>
      <c r="I74" s="13"/>
      <c r="J74" s="22"/>
    </row>
    <row r="75" spans="1:10" x14ac:dyDescent="0.25">
      <c r="A75" s="1"/>
      <c r="B75" s="23" t="s">
        <v>30</v>
      </c>
      <c r="C75" s="24" t="s">
        <v>112</v>
      </c>
      <c r="D75" s="14">
        <v>500</v>
      </c>
      <c r="E75" s="14">
        <v>500</v>
      </c>
      <c r="F75" s="14">
        <f t="shared" ref="F75:F87" si="8">E75*1.2</f>
        <v>600</v>
      </c>
      <c r="G75" s="14">
        <v>0</v>
      </c>
      <c r="H75" s="14">
        <f t="shared" si="0"/>
        <v>0</v>
      </c>
      <c r="I75" s="14">
        <f t="shared" si="1"/>
        <v>0</v>
      </c>
      <c r="J75" s="24"/>
    </row>
    <row r="76" spans="1:10" x14ac:dyDescent="0.25">
      <c r="A76" s="1"/>
      <c r="B76" s="23" t="s">
        <v>32</v>
      </c>
      <c r="C76" s="24" t="s">
        <v>113</v>
      </c>
      <c r="D76" s="14">
        <v>500</v>
      </c>
      <c r="E76" s="14">
        <v>500</v>
      </c>
      <c r="F76" s="14">
        <f t="shared" si="8"/>
        <v>600</v>
      </c>
      <c r="G76" s="14">
        <v>0</v>
      </c>
      <c r="H76" s="14">
        <f t="shared" si="0"/>
        <v>0</v>
      </c>
      <c r="I76" s="14">
        <f t="shared" si="1"/>
        <v>0</v>
      </c>
      <c r="J76" s="24"/>
    </row>
    <row r="77" spans="1:10" x14ac:dyDescent="0.25">
      <c r="A77" s="1"/>
      <c r="B77" s="23" t="s">
        <v>37</v>
      </c>
      <c r="C77" s="24" t="s">
        <v>113</v>
      </c>
      <c r="D77" s="14">
        <v>500</v>
      </c>
      <c r="E77" s="14">
        <v>500</v>
      </c>
      <c r="F77" s="14">
        <f t="shared" si="8"/>
        <v>600</v>
      </c>
      <c r="G77" s="14">
        <v>0</v>
      </c>
      <c r="H77" s="14">
        <f t="shared" si="0"/>
        <v>0</v>
      </c>
      <c r="I77" s="14">
        <f t="shared" si="1"/>
        <v>0</v>
      </c>
      <c r="J77" s="24"/>
    </row>
    <row r="78" spans="1:10" x14ac:dyDescent="0.25">
      <c r="A78" s="1"/>
      <c r="B78" s="23" t="s">
        <v>38</v>
      </c>
      <c r="C78" s="24" t="s">
        <v>113</v>
      </c>
      <c r="D78" s="14">
        <v>500</v>
      </c>
      <c r="E78" s="14">
        <v>500</v>
      </c>
      <c r="F78" s="14">
        <f t="shared" si="8"/>
        <v>600</v>
      </c>
      <c r="G78" s="14">
        <v>0</v>
      </c>
      <c r="H78" s="14">
        <f t="shared" si="0"/>
        <v>0</v>
      </c>
      <c r="I78" s="14">
        <f t="shared" si="1"/>
        <v>0</v>
      </c>
      <c r="J78" s="24"/>
    </row>
    <row r="79" spans="1:10" x14ac:dyDescent="0.25">
      <c r="A79" s="1"/>
      <c r="B79" s="23" t="s">
        <v>39</v>
      </c>
      <c r="C79" s="24" t="s">
        <v>117</v>
      </c>
      <c r="D79" s="14">
        <v>500</v>
      </c>
      <c r="E79" s="14">
        <v>500</v>
      </c>
      <c r="F79" s="14">
        <f t="shared" si="8"/>
        <v>600</v>
      </c>
      <c r="G79" s="14">
        <v>0</v>
      </c>
      <c r="H79" s="14">
        <f t="shared" si="0"/>
        <v>0</v>
      </c>
      <c r="I79" s="14">
        <f t="shared" si="1"/>
        <v>0</v>
      </c>
      <c r="J79" s="24"/>
    </row>
    <row r="80" spans="1:10" x14ac:dyDescent="0.25">
      <c r="B80" s="23" t="s">
        <v>40</v>
      </c>
      <c r="C80" s="24" t="s">
        <v>117</v>
      </c>
      <c r="D80" s="14">
        <v>500</v>
      </c>
      <c r="E80" s="14">
        <v>500</v>
      </c>
      <c r="F80" s="14">
        <f t="shared" si="8"/>
        <v>600</v>
      </c>
      <c r="G80" s="14">
        <v>0</v>
      </c>
      <c r="H80" s="14">
        <f t="shared" si="0"/>
        <v>0</v>
      </c>
      <c r="I80" s="14">
        <f t="shared" si="1"/>
        <v>0</v>
      </c>
      <c r="J80" s="24"/>
    </row>
    <row r="81" spans="1:10" x14ac:dyDescent="0.25">
      <c r="B81" s="23" t="s">
        <v>41</v>
      </c>
      <c r="C81" s="24" t="s">
        <v>117</v>
      </c>
      <c r="D81" s="14">
        <v>500</v>
      </c>
      <c r="E81" s="14">
        <v>500</v>
      </c>
      <c r="F81" s="14">
        <f t="shared" si="8"/>
        <v>600</v>
      </c>
      <c r="G81" s="14">
        <v>0</v>
      </c>
      <c r="H81" s="14">
        <f t="shared" si="0"/>
        <v>0</v>
      </c>
      <c r="I81" s="14">
        <f t="shared" si="1"/>
        <v>0</v>
      </c>
      <c r="J81" s="24"/>
    </row>
    <row r="82" spans="1:10" x14ac:dyDescent="0.25">
      <c r="B82" s="23" t="s">
        <v>42</v>
      </c>
      <c r="C82" s="24" t="s">
        <v>117</v>
      </c>
      <c r="D82" s="14">
        <v>500</v>
      </c>
      <c r="E82" s="14">
        <v>500</v>
      </c>
      <c r="F82" s="14">
        <f t="shared" si="8"/>
        <v>600</v>
      </c>
      <c r="G82" s="14">
        <v>0</v>
      </c>
      <c r="H82" s="14">
        <f t="shared" si="0"/>
        <v>0</v>
      </c>
      <c r="I82" s="14">
        <f t="shared" si="1"/>
        <v>0</v>
      </c>
      <c r="J82" s="24"/>
    </row>
    <row r="83" spans="1:10" x14ac:dyDescent="0.25">
      <c r="B83" s="23" t="s">
        <v>43</v>
      </c>
      <c r="C83" s="24" t="s">
        <v>117</v>
      </c>
      <c r="D83" s="14">
        <v>500</v>
      </c>
      <c r="E83" s="14">
        <v>500</v>
      </c>
      <c r="F83" s="14">
        <f t="shared" si="8"/>
        <v>600</v>
      </c>
      <c r="G83" s="14">
        <v>0</v>
      </c>
      <c r="H83" s="14">
        <f t="shared" si="0"/>
        <v>0</v>
      </c>
      <c r="I83" s="14">
        <f t="shared" si="1"/>
        <v>0</v>
      </c>
      <c r="J83" s="24"/>
    </row>
    <row r="84" spans="1:10" x14ac:dyDescent="0.25">
      <c r="B84" s="23" t="s">
        <v>295</v>
      </c>
      <c r="C84" s="24" t="s">
        <v>170</v>
      </c>
      <c r="D84" s="14">
        <v>0</v>
      </c>
      <c r="E84" s="14">
        <v>0</v>
      </c>
      <c r="F84" s="14">
        <f t="shared" ref="F84" si="9">E84*1.2</f>
        <v>0</v>
      </c>
      <c r="G84" s="14">
        <v>0</v>
      </c>
      <c r="H84" s="14">
        <f t="shared" ref="H84" si="10">G84</f>
        <v>0</v>
      </c>
      <c r="I84" s="14">
        <f t="shared" ref="I84" si="11">H84*1.2</f>
        <v>0</v>
      </c>
      <c r="J84" s="24"/>
    </row>
    <row r="85" spans="1:10" x14ac:dyDescent="0.25">
      <c r="B85" s="23" t="s">
        <v>44</v>
      </c>
      <c r="C85" s="24" t="s">
        <v>170</v>
      </c>
      <c r="D85" s="14">
        <v>0</v>
      </c>
      <c r="E85" s="14">
        <v>0</v>
      </c>
      <c r="F85" s="14">
        <f t="shared" si="8"/>
        <v>0</v>
      </c>
      <c r="G85" s="14">
        <v>400</v>
      </c>
      <c r="H85" s="14">
        <f t="shared" si="0"/>
        <v>400</v>
      </c>
      <c r="I85" s="14">
        <f t="shared" si="1"/>
        <v>480</v>
      </c>
      <c r="J85" s="24"/>
    </row>
    <row r="86" spans="1:10" x14ac:dyDescent="0.25">
      <c r="B86" s="23" t="s">
        <v>45</v>
      </c>
      <c r="C86" s="24" t="s">
        <v>112</v>
      </c>
      <c r="D86" s="14">
        <v>500</v>
      </c>
      <c r="E86" s="14">
        <v>500</v>
      </c>
      <c r="F86" s="14">
        <f t="shared" si="8"/>
        <v>600</v>
      </c>
      <c r="G86" s="14">
        <v>0</v>
      </c>
      <c r="H86" s="14">
        <f t="shared" ref="H86:H147" si="12">G86</f>
        <v>0</v>
      </c>
      <c r="I86" s="14">
        <f t="shared" si="1"/>
        <v>0</v>
      </c>
      <c r="J86" s="24"/>
    </row>
    <row r="87" spans="1:10" x14ac:dyDescent="0.25">
      <c r="B87" s="23" t="s">
        <v>46</v>
      </c>
      <c r="C87" s="24" t="s">
        <v>113</v>
      </c>
      <c r="D87" s="14">
        <v>500</v>
      </c>
      <c r="E87" s="14">
        <v>500</v>
      </c>
      <c r="F87" s="14">
        <f t="shared" si="8"/>
        <v>600</v>
      </c>
      <c r="G87" s="14">
        <v>0</v>
      </c>
      <c r="H87" s="14">
        <f t="shared" si="12"/>
        <v>0</v>
      </c>
      <c r="I87" s="14">
        <f t="shared" ref="I87:I147" si="13">H87*1.2</f>
        <v>0</v>
      </c>
      <c r="J87" s="24"/>
    </row>
    <row r="88" spans="1:10" x14ac:dyDescent="0.25">
      <c r="A88" s="7" t="s">
        <v>48</v>
      </c>
      <c r="B88" s="22"/>
      <c r="C88" s="22"/>
      <c r="D88" s="13"/>
      <c r="E88" s="13"/>
      <c r="F88" s="13"/>
      <c r="G88" s="13"/>
      <c r="H88" s="13"/>
      <c r="I88" s="13"/>
      <c r="J88" s="22"/>
    </row>
    <row r="89" spans="1:10" x14ac:dyDescent="0.25">
      <c r="A89" s="1"/>
      <c r="B89" s="23" t="s">
        <v>277</v>
      </c>
      <c r="C89" s="24" t="s">
        <v>282</v>
      </c>
      <c r="D89" s="14"/>
      <c r="E89" s="14"/>
      <c r="F89" s="14">
        <f>E89*1.2</f>
        <v>0</v>
      </c>
      <c r="G89" s="14"/>
      <c r="H89" s="14">
        <f t="shared" si="12"/>
        <v>0</v>
      </c>
      <c r="I89" s="14">
        <f t="shared" si="13"/>
        <v>0</v>
      </c>
      <c r="J89" s="24"/>
    </row>
    <row r="90" spans="1:10" x14ac:dyDescent="0.25">
      <c r="A90" s="1"/>
      <c r="B90" s="23" t="s">
        <v>281</v>
      </c>
      <c r="C90" s="24" t="s">
        <v>282</v>
      </c>
      <c r="D90" s="14"/>
      <c r="E90" s="14"/>
      <c r="F90" s="14">
        <f>E90*1.2</f>
        <v>0</v>
      </c>
      <c r="G90" s="14"/>
      <c r="H90" s="14">
        <f t="shared" si="12"/>
        <v>0</v>
      </c>
      <c r="I90" s="14">
        <f t="shared" si="13"/>
        <v>0</v>
      </c>
      <c r="J90" s="24"/>
    </row>
    <row r="91" spans="1:10" x14ac:dyDescent="0.25">
      <c r="A91" s="1"/>
      <c r="B91" s="23" t="s">
        <v>280</v>
      </c>
      <c r="C91" s="24" t="s">
        <v>282</v>
      </c>
      <c r="D91" s="14"/>
      <c r="E91" s="14"/>
      <c r="F91" s="14">
        <f>E91*1.2</f>
        <v>0</v>
      </c>
      <c r="G91" s="14"/>
      <c r="H91" s="14">
        <f t="shared" si="12"/>
        <v>0</v>
      </c>
      <c r="I91" s="14">
        <f t="shared" si="13"/>
        <v>0</v>
      </c>
      <c r="J91" s="24"/>
    </row>
    <row r="92" spans="1:10" x14ac:dyDescent="0.25">
      <c r="A92" s="1"/>
      <c r="B92" s="23" t="s">
        <v>279</v>
      </c>
      <c r="C92" s="24" t="s">
        <v>282</v>
      </c>
      <c r="D92" s="14"/>
      <c r="E92" s="14"/>
      <c r="F92" s="14">
        <f>E92*1.2</f>
        <v>0</v>
      </c>
      <c r="G92" s="14"/>
      <c r="H92" s="14">
        <f t="shared" si="12"/>
        <v>0</v>
      </c>
      <c r="I92" s="14">
        <f t="shared" si="13"/>
        <v>0</v>
      </c>
      <c r="J92" s="24"/>
    </row>
    <row r="93" spans="1:10" x14ac:dyDescent="0.25">
      <c r="A93" s="1"/>
      <c r="B93" s="23" t="s">
        <v>278</v>
      </c>
      <c r="C93" s="24" t="s">
        <v>282</v>
      </c>
      <c r="D93" s="14"/>
      <c r="E93" s="14"/>
      <c r="F93" s="14">
        <f>E93*1.2</f>
        <v>0</v>
      </c>
      <c r="G93" s="14"/>
      <c r="H93" s="14">
        <f t="shared" si="12"/>
        <v>0</v>
      </c>
      <c r="I93" s="14">
        <f t="shared" si="13"/>
        <v>0</v>
      </c>
      <c r="J93" s="24"/>
    </row>
    <row r="94" spans="1:10" x14ac:dyDescent="0.25">
      <c r="A94" s="7" t="s">
        <v>49</v>
      </c>
      <c r="B94" s="22"/>
      <c r="C94" s="22"/>
      <c r="D94" s="13"/>
      <c r="E94" s="13"/>
      <c r="F94" s="13"/>
      <c r="G94" s="13"/>
      <c r="H94" s="13"/>
      <c r="I94" s="13"/>
      <c r="J94" s="22"/>
    </row>
    <row r="95" spans="1:10" x14ac:dyDescent="0.25">
      <c r="A95" s="1"/>
      <c r="B95" s="23" t="s">
        <v>50</v>
      </c>
      <c r="C95" s="24" t="s">
        <v>113</v>
      </c>
      <c r="D95" s="14">
        <v>500</v>
      </c>
      <c r="E95" s="14">
        <v>500</v>
      </c>
      <c r="F95" s="14">
        <f>E95*1.2</f>
        <v>600</v>
      </c>
      <c r="G95" s="14"/>
      <c r="H95" s="14">
        <f t="shared" si="12"/>
        <v>0</v>
      </c>
      <c r="I95" s="14">
        <f t="shared" si="13"/>
        <v>0</v>
      </c>
      <c r="J95" s="24"/>
    </row>
    <row r="96" spans="1:10" x14ac:dyDescent="0.25">
      <c r="A96" s="1"/>
      <c r="B96" s="23" t="s">
        <v>51</v>
      </c>
      <c r="C96" s="24" t="s">
        <v>113</v>
      </c>
      <c r="D96" s="14">
        <v>500</v>
      </c>
      <c r="E96" s="14">
        <v>500</v>
      </c>
      <c r="F96" s="14">
        <f t="shared" ref="F96:F97" si="14">E96*1.2</f>
        <v>600</v>
      </c>
      <c r="G96" s="14"/>
      <c r="H96" s="14">
        <f t="shared" si="12"/>
        <v>0</v>
      </c>
      <c r="I96" s="14">
        <f t="shared" si="13"/>
        <v>0</v>
      </c>
      <c r="J96" s="24"/>
    </row>
    <row r="97" spans="1:15" x14ac:dyDescent="0.25">
      <c r="A97" s="1"/>
      <c r="B97" s="23" t="s">
        <v>52</v>
      </c>
      <c r="C97" s="24" t="s">
        <v>113</v>
      </c>
      <c r="D97" s="14">
        <v>500</v>
      </c>
      <c r="E97" s="14">
        <v>500</v>
      </c>
      <c r="F97" s="14">
        <f t="shared" si="14"/>
        <v>600</v>
      </c>
      <c r="G97" s="14"/>
      <c r="H97" s="14">
        <f t="shared" si="12"/>
        <v>0</v>
      </c>
      <c r="I97" s="14">
        <f t="shared" si="13"/>
        <v>0</v>
      </c>
      <c r="J97" s="24"/>
    </row>
    <row r="98" spans="1:1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5" x14ac:dyDescent="0.25">
      <c r="A99" s="1"/>
      <c r="B99" s="1"/>
      <c r="C99" s="1"/>
      <c r="D99" s="77" t="s">
        <v>131</v>
      </c>
      <c r="E99" s="78"/>
      <c r="F99" s="78"/>
      <c r="G99" s="79" t="s">
        <v>133</v>
      </c>
      <c r="H99" s="80"/>
      <c r="I99" s="81"/>
      <c r="J99" s="1"/>
      <c r="K99" s="1"/>
      <c r="L99" s="1"/>
      <c r="M99" s="1"/>
      <c r="N99" s="1"/>
      <c r="O99" s="1"/>
    </row>
    <row r="100" spans="1:15" x14ac:dyDescent="0.25">
      <c r="A100" s="3" t="s">
        <v>7</v>
      </c>
      <c r="B100" s="3" t="s">
        <v>8</v>
      </c>
      <c r="C100" s="3" t="s">
        <v>9</v>
      </c>
      <c r="D100" s="12" t="s">
        <v>10</v>
      </c>
      <c r="E100" s="12" t="s">
        <v>11</v>
      </c>
      <c r="F100" s="12" t="s">
        <v>12</v>
      </c>
      <c r="G100" s="30" t="s">
        <v>118</v>
      </c>
      <c r="H100" s="14" t="str">
        <f t="shared" si="12"/>
        <v>Récurrent Mensuel HT</v>
      </c>
      <c r="I100" s="14" t="e">
        <f t="shared" si="13"/>
        <v>#VALUE!</v>
      </c>
      <c r="J100" s="3" t="s">
        <v>13</v>
      </c>
    </row>
    <row r="101" spans="1:15" x14ac:dyDescent="0.25">
      <c r="A101" s="4" t="s">
        <v>53</v>
      </c>
      <c r="B101" s="4"/>
      <c r="C101" s="16"/>
      <c r="D101" s="17"/>
      <c r="E101" s="17"/>
      <c r="F101" s="17"/>
      <c r="G101" s="17"/>
      <c r="H101" s="17"/>
      <c r="I101" s="17"/>
      <c r="J101" s="16"/>
    </row>
    <row r="102" spans="1:15" x14ac:dyDescent="0.25">
      <c r="A102" s="7" t="s">
        <v>54</v>
      </c>
      <c r="B102" s="22"/>
      <c r="C102" s="22"/>
      <c r="D102" s="13"/>
      <c r="E102" s="13"/>
      <c r="F102" s="13"/>
      <c r="G102" s="13"/>
      <c r="H102" s="13"/>
      <c r="I102" s="13"/>
      <c r="J102" s="22"/>
    </row>
    <row r="103" spans="1:15" x14ac:dyDescent="0.25">
      <c r="A103" s="1"/>
      <c r="B103" s="23" t="s">
        <v>55</v>
      </c>
      <c r="C103" s="23" t="s">
        <v>56</v>
      </c>
      <c r="D103" s="14">
        <v>500</v>
      </c>
      <c r="E103" s="14">
        <v>500</v>
      </c>
      <c r="F103" s="14">
        <f t="shared" ref="F103:F111" si="15">E103*1.2</f>
        <v>600</v>
      </c>
      <c r="G103" s="14">
        <v>0</v>
      </c>
      <c r="H103" s="14">
        <f t="shared" si="12"/>
        <v>0</v>
      </c>
      <c r="I103" s="14">
        <f t="shared" si="13"/>
        <v>0</v>
      </c>
      <c r="J103" s="24"/>
    </row>
    <row r="104" spans="1:15" x14ac:dyDescent="0.25">
      <c r="A104" s="1"/>
      <c r="B104" s="23" t="s">
        <v>57</v>
      </c>
      <c r="C104" s="23" t="s">
        <v>58</v>
      </c>
      <c r="D104" s="14">
        <v>500</v>
      </c>
      <c r="E104" s="14">
        <v>500</v>
      </c>
      <c r="F104" s="14">
        <f t="shared" si="15"/>
        <v>600</v>
      </c>
      <c r="G104" s="14">
        <v>0</v>
      </c>
      <c r="H104" s="14">
        <f t="shared" si="12"/>
        <v>0</v>
      </c>
      <c r="I104" s="14">
        <f t="shared" si="13"/>
        <v>0</v>
      </c>
      <c r="J104" s="24"/>
    </row>
    <row r="105" spans="1:15" x14ac:dyDescent="0.25">
      <c r="A105" s="1"/>
      <c r="B105" s="23" t="s">
        <v>59</v>
      </c>
      <c r="C105" s="23" t="s">
        <v>60</v>
      </c>
      <c r="D105" s="14">
        <v>1000</v>
      </c>
      <c r="E105" s="14">
        <v>1000</v>
      </c>
      <c r="F105" s="14">
        <f t="shared" si="15"/>
        <v>1200</v>
      </c>
      <c r="G105" s="14">
        <v>0</v>
      </c>
      <c r="H105" s="14">
        <f t="shared" si="12"/>
        <v>0</v>
      </c>
      <c r="I105" s="14">
        <f t="shared" si="13"/>
        <v>0</v>
      </c>
      <c r="J105" s="24"/>
    </row>
    <row r="106" spans="1:15" x14ac:dyDescent="0.25">
      <c r="A106" s="1"/>
      <c r="B106" s="23" t="s">
        <v>61</v>
      </c>
      <c r="C106" s="23" t="s">
        <v>62</v>
      </c>
      <c r="D106" s="14">
        <v>500</v>
      </c>
      <c r="E106" s="14">
        <v>500</v>
      </c>
      <c r="F106" s="14">
        <f t="shared" si="15"/>
        <v>600</v>
      </c>
      <c r="G106" s="14">
        <v>0</v>
      </c>
      <c r="H106" s="14">
        <f t="shared" si="12"/>
        <v>0</v>
      </c>
      <c r="I106" s="14">
        <f t="shared" si="13"/>
        <v>0</v>
      </c>
      <c r="J106" s="24"/>
    </row>
    <row r="107" spans="1:15" x14ac:dyDescent="0.25">
      <c r="A107" s="1"/>
      <c r="B107" s="23" t="s">
        <v>63</v>
      </c>
      <c r="C107" s="23" t="s">
        <v>64</v>
      </c>
      <c r="D107" s="14">
        <v>500</v>
      </c>
      <c r="E107" s="14">
        <v>500</v>
      </c>
      <c r="F107" s="14">
        <f t="shared" si="15"/>
        <v>600</v>
      </c>
      <c r="G107" s="14">
        <v>0</v>
      </c>
      <c r="H107" s="14">
        <f t="shared" si="12"/>
        <v>0</v>
      </c>
      <c r="I107" s="14">
        <f t="shared" si="13"/>
        <v>0</v>
      </c>
      <c r="J107" s="24"/>
    </row>
    <row r="108" spans="1:15" x14ac:dyDescent="0.25">
      <c r="A108" s="1"/>
      <c r="B108" s="23" t="s">
        <v>65</v>
      </c>
      <c r="C108" s="23" t="s">
        <v>66</v>
      </c>
      <c r="D108" s="14">
        <v>1000</v>
      </c>
      <c r="E108" s="14">
        <v>1000</v>
      </c>
      <c r="F108" s="14">
        <f t="shared" si="15"/>
        <v>1200</v>
      </c>
      <c r="G108" s="14">
        <v>0</v>
      </c>
      <c r="H108" s="14">
        <f t="shared" si="12"/>
        <v>0</v>
      </c>
      <c r="I108" s="14">
        <f t="shared" si="13"/>
        <v>0</v>
      </c>
      <c r="J108" s="24"/>
    </row>
    <row r="109" spans="1:15" x14ac:dyDescent="0.25">
      <c r="A109" s="1"/>
      <c r="B109" s="23" t="s">
        <v>67</v>
      </c>
      <c r="C109" s="23" t="s">
        <v>68</v>
      </c>
      <c r="D109" s="14">
        <v>500</v>
      </c>
      <c r="E109" s="14">
        <v>500</v>
      </c>
      <c r="F109" s="14">
        <f t="shared" si="15"/>
        <v>600</v>
      </c>
      <c r="G109" s="14">
        <v>0</v>
      </c>
      <c r="H109" s="14">
        <f t="shared" si="12"/>
        <v>0</v>
      </c>
      <c r="I109" s="14">
        <f t="shared" si="13"/>
        <v>0</v>
      </c>
      <c r="J109" s="24"/>
    </row>
    <row r="110" spans="1:15" x14ac:dyDescent="0.25">
      <c r="A110" s="1"/>
      <c r="B110" s="23" t="s">
        <v>69</v>
      </c>
      <c r="C110" s="23" t="s">
        <v>70</v>
      </c>
      <c r="D110" s="14">
        <v>1000</v>
      </c>
      <c r="E110" s="14">
        <v>1000</v>
      </c>
      <c r="F110" s="14">
        <f t="shared" si="15"/>
        <v>1200</v>
      </c>
      <c r="G110" s="14">
        <v>0</v>
      </c>
      <c r="H110" s="14">
        <f t="shared" si="12"/>
        <v>0</v>
      </c>
      <c r="I110" s="14">
        <f t="shared" si="13"/>
        <v>0</v>
      </c>
      <c r="J110" s="24"/>
    </row>
    <row r="111" spans="1:15" x14ac:dyDescent="0.25">
      <c r="A111" s="1"/>
      <c r="B111" s="23" t="s">
        <v>71</v>
      </c>
      <c r="C111" s="23" t="s">
        <v>72</v>
      </c>
      <c r="D111" s="14">
        <v>500</v>
      </c>
      <c r="E111" s="14">
        <v>500</v>
      </c>
      <c r="F111" s="14">
        <f t="shared" si="15"/>
        <v>600</v>
      </c>
      <c r="G111" s="14">
        <v>0</v>
      </c>
      <c r="H111" s="14">
        <f t="shared" si="12"/>
        <v>0</v>
      </c>
      <c r="I111" s="14">
        <f t="shared" si="13"/>
        <v>0</v>
      </c>
      <c r="J111" s="24"/>
    </row>
    <row r="112" spans="1:15" x14ac:dyDescent="0.25">
      <c r="A112" s="7" t="s">
        <v>73</v>
      </c>
      <c r="B112" s="7"/>
      <c r="C112" s="22"/>
      <c r="D112" s="13"/>
      <c r="E112" s="13"/>
      <c r="F112" s="22"/>
      <c r="G112" s="13"/>
      <c r="H112" s="13"/>
      <c r="I112" s="13"/>
      <c r="J112" s="22"/>
    </row>
    <row r="113" spans="1:10" x14ac:dyDescent="0.25">
      <c r="A113" s="1"/>
      <c r="B113" s="23" t="s">
        <v>55</v>
      </c>
      <c r="C113" s="23" t="s">
        <v>74</v>
      </c>
      <c r="D113" s="14">
        <v>1000</v>
      </c>
      <c r="E113" s="14">
        <v>1000</v>
      </c>
      <c r="F113" s="14">
        <f t="shared" ref="F113:F120" si="16">E113*1.2</f>
        <v>1200</v>
      </c>
      <c r="G113" s="14">
        <v>0</v>
      </c>
      <c r="H113" s="14">
        <f t="shared" si="12"/>
        <v>0</v>
      </c>
      <c r="I113" s="14">
        <f t="shared" si="13"/>
        <v>0</v>
      </c>
      <c r="J113" s="24"/>
    </row>
    <row r="114" spans="1:10" x14ac:dyDescent="0.25">
      <c r="A114" s="1"/>
      <c r="B114" s="23" t="s">
        <v>57</v>
      </c>
      <c r="C114" s="23" t="s">
        <v>75</v>
      </c>
      <c r="D114" s="14">
        <v>1000</v>
      </c>
      <c r="E114" s="14">
        <v>1000</v>
      </c>
      <c r="F114" s="14">
        <f t="shared" si="16"/>
        <v>1200</v>
      </c>
      <c r="G114" s="14">
        <v>0</v>
      </c>
      <c r="H114" s="14">
        <f t="shared" si="12"/>
        <v>0</v>
      </c>
      <c r="I114" s="14">
        <f t="shared" si="13"/>
        <v>0</v>
      </c>
      <c r="J114" s="24"/>
    </row>
    <row r="115" spans="1:10" x14ac:dyDescent="0.25">
      <c r="A115" s="1"/>
      <c r="B115" s="23" t="s">
        <v>59</v>
      </c>
      <c r="C115" s="23" t="s">
        <v>76</v>
      </c>
      <c r="D115" s="14">
        <v>1500</v>
      </c>
      <c r="E115" s="14">
        <v>1500</v>
      </c>
      <c r="F115" s="14">
        <f t="shared" si="16"/>
        <v>1800</v>
      </c>
      <c r="G115" s="14">
        <v>0</v>
      </c>
      <c r="H115" s="14">
        <f t="shared" si="12"/>
        <v>0</v>
      </c>
      <c r="I115" s="14">
        <f t="shared" si="13"/>
        <v>0</v>
      </c>
      <c r="J115" s="24"/>
    </row>
    <row r="116" spans="1:10" x14ac:dyDescent="0.25">
      <c r="A116" s="1"/>
      <c r="B116" s="23" t="s">
        <v>61</v>
      </c>
      <c r="C116" s="23" t="s">
        <v>77</v>
      </c>
      <c r="D116" s="14">
        <v>1000</v>
      </c>
      <c r="E116" s="14">
        <v>1000</v>
      </c>
      <c r="F116" s="14">
        <f t="shared" si="16"/>
        <v>1200</v>
      </c>
      <c r="G116" s="14">
        <v>0</v>
      </c>
      <c r="H116" s="14">
        <f t="shared" si="12"/>
        <v>0</v>
      </c>
      <c r="I116" s="14">
        <f t="shared" si="13"/>
        <v>0</v>
      </c>
      <c r="J116" s="24"/>
    </row>
    <row r="117" spans="1:10" x14ac:dyDescent="0.25">
      <c r="A117" s="1"/>
      <c r="B117" s="23" t="s">
        <v>63</v>
      </c>
      <c r="C117" s="23" t="s">
        <v>78</v>
      </c>
      <c r="D117" s="14">
        <v>1000</v>
      </c>
      <c r="E117" s="14">
        <v>1000</v>
      </c>
      <c r="F117" s="14">
        <f t="shared" si="16"/>
        <v>1200</v>
      </c>
      <c r="G117" s="14">
        <v>0</v>
      </c>
      <c r="H117" s="14">
        <f t="shared" si="12"/>
        <v>0</v>
      </c>
      <c r="I117" s="14">
        <f t="shared" si="13"/>
        <v>0</v>
      </c>
      <c r="J117" s="24"/>
    </row>
    <row r="118" spans="1:10" x14ac:dyDescent="0.25">
      <c r="A118" s="1"/>
      <c r="B118" s="23" t="s">
        <v>65</v>
      </c>
      <c r="C118" s="23" t="s">
        <v>79</v>
      </c>
      <c r="D118" s="14">
        <v>1500</v>
      </c>
      <c r="E118" s="14">
        <v>1500</v>
      </c>
      <c r="F118" s="14">
        <f t="shared" si="16"/>
        <v>1800</v>
      </c>
      <c r="G118" s="14">
        <v>0</v>
      </c>
      <c r="H118" s="14">
        <f t="shared" si="12"/>
        <v>0</v>
      </c>
      <c r="I118" s="14">
        <f t="shared" si="13"/>
        <v>0</v>
      </c>
      <c r="J118" s="24"/>
    </row>
    <row r="119" spans="1:10" x14ac:dyDescent="0.25">
      <c r="A119" s="1"/>
      <c r="B119" s="23" t="s">
        <v>67</v>
      </c>
      <c r="C119" s="23" t="s">
        <v>80</v>
      </c>
      <c r="D119" s="14">
        <v>1000</v>
      </c>
      <c r="E119" s="14">
        <v>1000</v>
      </c>
      <c r="F119" s="14">
        <f t="shared" si="16"/>
        <v>1200</v>
      </c>
      <c r="G119" s="14">
        <v>0</v>
      </c>
      <c r="H119" s="14">
        <f t="shared" si="12"/>
        <v>0</v>
      </c>
      <c r="I119" s="14">
        <f t="shared" si="13"/>
        <v>0</v>
      </c>
      <c r="J119" s="24"/>
    </row>
    <row r="120" spans="1:10" x14ac:dyDescent="0.25">
      <c r="A120" s="1"/>
      <c r="B120" s="23" t="s">
        <v>69</v>
      </c>
      <c r="C120" s="23" t="s">
        <v>81</v>
      </c>
      <c r="D120" s="14">
        <v>1500</v>
      </c>
      <c r="E120" s="14">
        <v>1500</v>
      </c>
      <c r="F120" s="14">
        <f t="shared" si="16"/>
        <v>1800</v>
      </c>
      <c r="G120" s="14">
        <v>0</v>
      </c>
      <c r="H120" s="14">
        <f t="shared" si="12"/>
        <v>0</v>
      </c>
      <c r="I120" s="14">
        <f t="shared" si="13"/>
        <v>0</v>
      </c>
      <c r="J120" s="24"/>
    </row>
    <row r="121" spans="1:10" x14ac:dyDescent="0.25">
      <c r="A121" s="7" t="s">
        <v>82</v>
      </c>
      <c r="B121" s="7"/>
      <c r="C121" s="22"/>
      <c r="D121" s="13"/>
      <c r="E121" s="13"/>
      <c r="F121" s="22"/>
      <c r="G121" s="13"/>
      <c r="H121" s="13"/>
      <c r="I121" s="13"/>
      <c r="J121" s="22"/>
    </row>
    <row r="122" spans="1:10" x14ac:dyDescent="0.25">
      <c r="A122" s="1"/>
      <c r="B122" s="23" t="s">
        <v>55</v>
      </c>
      <c r="C122" s="23" t="s">
        <v>83</v>
      </c>
      <c r="D122" s="14">
        <v>1000</v>
      </c>
      <c r="E122" s="14">
        <v>1000</v>
      </c>
      <c r="F122" s="14">
        <f t="shared" ref="F122:F129" si="17">E122*1.2</f>
        <v>1200</v>
      </c>
      <c r="G122" s="14">
        <v>0</v>
      </c>
      <c r="H122" s="14">
        <f t="shared" si="12"/>
        <v>0</v>
      </c>
      <c r="I122" s="14">
        <f t="shared" si="13"/>
        <v>0</v>
      </c>
      <c r="J122" s="24"/>
    </row>
    <row r="123" spans="1:10" x14ac:dyDescent="0.25">
      <c r="A123" s="1"/>
      <c r="B123" s="23" t="s">
        <v>57</v>
      </c>
      <c r="C123" s="23" t="s">
        <v>84</v>
      </c>
      <c r="D123" s="14">
        <v>1000</v>
      </c>
      <c r="E123" s="14">
        <v>1000</v>
      </c>
      <c r="F123" s="14">
        <f t="shared" si="17"/>
        <v>1200</v>
      </c>
      <c r="G123" s="14">
        <v>0</v>
      </c>
      <c r="H123" s="14">
        <f t="shared" si="12"/>
        <v>0</v>
      </c>
      <c r="I123" s="14">
        <f t="shared" si="13"/>
        <v>0</v>
      </c>
      <c r="J123" s="24"/>
    </row>
    <row r="124" spans="1:10" x14ac:dyDescent="0.25">
      <c r="A124" s="1"/>
      <c r="B124" s="23" t="s">
        <v>59</v>
      </c>
      <c r="C124" s="23" t="s">
        <v>85</v>
      </c>
      <c r="D124" s="14">
        <v>1500</v>
      </c>
      <c r="E124" s="14">
        <v>1500</v>
      </c>
      <c r="F124" s="14">
        <f t="shared" si="17"/>
        <v>1800</v>
      </c>
      <c r="G124" s="14">
        <v>0</v>
      </c>
      <c r="H124" s="14">
        <f t="shared" si="12"/>
        <v>0</v>
      </c>
      <c r="I124" s="14">
        <f t="shared" si="13"/>
        <v>0</v>
      </c>
      <c r="J124" s="24"/>
    </row>
    <row r="125" spans="1:10" x14ac:dyDescent="0.25">
      <c r="A125" s="1"/>
      <c r="B125" s="23" t="s">
        <v>61</v>
      </c>
      <c r="C125" s="23" t="s">
        <v>86</v>
      </c>
      <c r="D125" s="14">
        <v>1000</v>
      </c>
      <c r="E125" s="14">
        <v>1000</v>
      </c>
      <c r="F125" s="14">
        <f t="shared" si="17"/>
        <v>1200</v>
      </c>
      <c r="G125" s="14">
        <v>0</v>
      </c>
      <c r="H125" s="14">
        <f t="shared" si="12"/>
        <v>0</v>
      </c>
      <c r="I125" s="14">
        <f t="shared" si="13"/>
        <v>0</v>
      </c>
      <c r="J125" s="24"/>
    </row>
    <row r="126" spans="1:10" x14ac:dyDescent="0.25">
      <c r="A126" s="1"/>
      <c r="B126" s="23" t="s">
        <v>63</v>
      </c>
      <c r="C126" s="23" t="s">
        <v>87</v>
      </c>
      <c r="D126" s="14">
        <v>1000</v>
      </c>
      <c r="E126" s="14">
        <v>1000</v>
      </c>
      <c r="F126" s="14">
        <f t="shared" si="17"/>
        <v>1200</v>
      </c>
      <c r="G126" s="14">
        <v>0</v>
      </c>
      <c r="H126" s="14">
        <f t="shared" si="12"/>
        <v>0</v>
      </c>
      <c r="I126" s="14">
        <f t="shared" si="13"/>
        <v>0</v>
      </c>
      <c r="J126" s="24"/>
    </row>
    <row r="127" spans="1:10" x14ac:dyDescent="0.25">
      <c r="A127" s="1"/>
      <c r="B127" s="23" t="s">
        <v>65</v>
      </c>
      <c r="C127" s="23" t="s">
        <v>88</v>
      </c>
      <c r="D127" s="14">
        <v>1500</v>
      </c>
      <c r="E127" s="14">
        <v>1500</v>
      </c>
      <c r="F127" s="14">
        <f t="shared" si="17"/>
        <v>1800</v>
      </c>
      <c r="G127" s="14">
        <v>0</v>
      </c>
      <c r="H127" s="14">
        <f t="shared" si="12"/>
        <v>0</v>
      </c>
      <c r="I127" s="14">
        <f t="shared" si="13"/>
        <v>0</v>
      </c>
      <c r="J127" s="24"/>
    </row>
    <row r="128" spans="1:10" x14ac:dyDescent="0.25">
      <c r="A128" s="1"/>
      <c r="B128" s="23" t="s">
        <v>67</v>
      </c>
      <c r="C128" s="23" t="s">
        <v>89</v>
      </c>
      <c r="D128" s="14">
        <v>1000</v>
      </c>
      <c r="E128" s="14">
        <v>1000</v>
      </c>
      <c r="F128" s="14">
        <f t="shared" si="17"/>
        <v>1200</v>
      </c>
      <c r="G128" s="14">
        <v>0</v>
      </c>
      <c r="H128" s="14">
        <f t="shared" si="12"/>
        <v>0</v>
      </c>
      <c r="I128" s="14">
        <f t="shared" si="13"/>
        <v>0</v>
      </c>
      <c r="J128" s="24"/>
    </row>
    <row r="129" spans="1:12" x14ac:dyDescent="0.25">
      <c r="A129" s="1"/>
      <c r="B129" s="23" t="s">
        <v>69</v>
      </c>
      <c r="C129" s="23" t="s">
        <v>90</v>
      </c>
      <c r="D129" s="14">
        <v>1500</v>
      </c>
      <c r="E129" s="14">
        <v>1500</v>
      </c>
      <c r="F129" s="14">
        <f t="shared" si="17"/>
        <v>1800</v>
      </c>
      <c r="G129" s="14">
        <v>0</v>
      </c>
      <c r="H129" s="14">
        <f t="shared" si="12"/>
        <v>0</v>
      </c>
      <c r="I129" s="14">
        <f t="shared" si="13"/>
        <v>0</v>
      </c>
      <c r="J129" s="24"/>
    </row>
    <row r="130" spans="1:12" x14ac:dyDescent="0.25">
      <c r="A130" s="1"/>
      <c r="D130"/>
      <c r="E130"/>
      <c r="F130"/>
      <c r="G130"/>
      <c r="H130"/>
      <c r="I130"/>
    </row>
    <row r="131" spans="1:12" x14ac:dyDescent="0.25">
      <c r="B131" s="15"/>
      <c r="D131" s="77" t="s">
        <v>131</v>
      </c>
      <c r="E131" s="78"/>
      <c r="F131" s="78"/>
      <c r="G131" s="79" t="s">
        <v>133</v>
      </c>
      <c r="H131" s="80"/>
      <c r="I131" s="81"/>
    </row>
    <row r="132" spans="1:12" x14ac:dyDescent="0.25">
      <c r="A132" s="3" t="s">
        <v>7</v>
      </c>
      <c r="B132" s="3" t="s">
        <v>8</v>
      </c>
      <c r="C132" s="3" t="s">
        <v>9</v>
      </c>
      <c r="D132" s="12" t="s">
        <v>91</v>
      </c>
      <c r="E132" s="12" t="s">
        <v>92</v>
      </c>
      <c r="F132" s="12" t="s">
        <v>93</v>
      </c>
      <c r="G132" s="30" t="s">
        <v>134</v>
      </c>
      <c r="H132" s="30" t="s">
        <v>135</v>
      </c>
      <c r="I132" s="30" t="s">
        <v>136</v>
      </c>
      <c r="J132" s="3" t="s">
        <v>13</v>
      </c>
    </row>
    <row r="133" spans="1:12" x14ac:dyDescent="0.25">
      <c r="A133" s="7" t="s">
        <v>94</v>
      </c>
      <c r="B133" s="22"/>
      <c r="C133" s="22"/>
      <c r="D133" s="13"/>
      <c r="E133" s="13"/>
      <c r="F133" s="13"/>
      <c r="G133" s="13"/>
      <c r="H133" s="14">
        <f t="shared" si="12"/>
        <v>0</v>
      </c>
      <c r="I133" s="14">
        <f t="shared" si="13"/>
        <v>0</v>
      </c>
      <c r="J133" s="22"/>
    </row>
    <row r="134" spans="1:12" x14ac:dyDescent="0.25">
      <c r="A134" s="1"/>
      <c r="B134" s="23" t="s">
        <v>95</v>
      </c>
      <c r="C134" s="24" t="s">
        <v>116</v>
      </c>
      <c r="D134" s="14">
        <v>0</v>
      </c>
      <c r="E134" s="14">
        <v>0</v>
      </c>
      <c r="F134" s="14">
        <v>0</v>
      </c>
      <c r="G134" s="14">
        <v>0</v>
      </c>
      <c r="H134" s="14">
        <f t="shared" si="12"/>
        <v>0</v>
      </c>
      <c r="I134" s="14">
        <f t="shared" si="13"/>
        <v>0</v>
      </c>
      <c r="J134" s="24" t="s">
        <v>119</v>
      </c>
    </row>
    <row r="135" spans="1:12" x14ac:dyDescent="0.25">
      <c r="A135" s="1"/>
      <c r="B135" s="23" t="s">
        <v>96</v>
      </c>
      <c r="C135" s="24" t="s">
        <v>116</v>
      </c>
      <c r="D135" s="14">
        <v>0</v>
      </c>
      <c r="E135" s="14">
        <v>0</v>
      </c>
      <c r="F135" s="14">
        <v>0</v>
      </c>
      <c r="G135" s="14">
        <v>0</v>
      </c>
      <c r="H135" s="14">
        <f t="shared" si="12"/>
        <v>0</v>
      </c>
      <c r="I135" s="14">
        <f t="shared" si="13"/>
        <v>0</v>
      </c>
      <c r="J135" s="24" t="s">
        <v>119</v>
      </c>
    </row>
    <row r="136" spans="1:12" x14ac:dyDescent="0.25">
      <c r="A136" s="1"/>
      <c r="B136" s="23" t="s">
        <v>97</v>
      </c>
      <c r="C136" s="24" t="s">
        <v>116</v>
      </c>
      <c r="D136" s="14">
        <v>0</v>
      </c>
      <c r="E136" s="14">
        <v>0</v>
      </c>
      <c r="F136" s="14">
        <v>0</v>
      </c>
      <c r="G136" s="14">
        <v>0</v>
      </c>
      <c r="H136" s="14">
        <f t="shared" si="12"/>
        <v>0</v>
      </c>
      <c r="I136" s="14">
        <f t="shared" si="13"/>
        <v>0</v>
      </c>
      <c r="J136" s="24" t="s">
        <v>119</v>
      </c>
    </row>
    <row r="137" spans="1:12" ht="15.95" customHeight="1" x14ac:dyDescent="0.25">
      <c r="A137" s="1"/>
      <c r="B137" s="23" t="s">
        <v>98</v>
      </c>
      <c r="C137" s="24" t="s">
        <v>116</v>
      </c>
      <c r="D137" s="14">
        <v>0</v>
      </c>
      <c r="E137" s="14">
        <v>0</v>
      </c>
      <c r="F137" s="14">
        <v>0</v>
      </c>
      <c r="G137" s="14">
        <v>0</v>
      </c>
      <c r="H137" s="14">
        <f t="shared" si="12"/>
        <v>0</v>
      </c>
      <c r="I137" s="14">
        <f t="shared" si="13"/>
        <v>0</v>
      </c>
      <c r="J137" s="24" t="s">
        <v>119</v>
      </c>
    </row>
    <row r="138" spans="1:12" ht="15.9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2" x14ac:dyDescent="0.25">
      <c r="A139" s="1"/>
      <c r="B139" s="1"/>
      <c r="C139" s="1"/>
      <c r="D139" s="77" t="s">
        <v>131</v>
      </c>
      <c r="E139" s="78"/>
      <c r="F139" s="78"/>
      <c r="G139" s="79" t="s">
        <v>133</v>
      </c>
      <c r="H139" s="80"/>
      <c r="I139" s="81"/>
      <c r="J139" s="1"/>
    </row>
    <row r="140" spans="1:12" s="19" customFormat="1" ht="33.75" customHeight="1" x14ac:dyDescent="0.25">
      <c r="A140" s="3" t="s">
        <v>7</v>
      </c>
      <c r="B140" s="3" t="s">
        <v>8</v>
      </c>
      <c r="C140" s="3" t="s">
        <v>9</v>
      </c>
      <c r="D140" s="12" t="s">
        <v>10</v>
      </c>
      <c r="E140" s="12" t="s">
        <v>11</v>
      </c>
      <c r="F140" s="12" t="s">
        <v>12</v>
      </c>
      <c r="G140" s="30" t="s">
        <v>134</v>
      </c>
      <c r="H140" s="30" t="s">
        <v>135</v>
      </c>
      <c r="I140" s="30" t="s">
        <v>136</v>
      </c>
      <c r="J140" s="3" t="s">
        <v>13</v>
      </c>
    </row>
    <row r="141" spans="1:12" x14ac:dyDescent="0.25">
      <c r="A141" s="4" t="s">
        <v>99</v>
      </c>
      <c r="B141" s="16"/>
      <c r="C141" s="16"/>
      <c r="D141" s="17"/>
      <c r="E141" s="17"/>
      <c r="F141" s="17"/>
      <c r="G141" s="17"/>
      <c r="H141" s="17"/>
      <c r="I141" s="17"/>
      <c r="J141" s="16"/>
    </row>
    <row r="142" spans="1:12" x14ac:dyDescent="0.25">
      <c r="A142" s="7" t="s">
        <v>100</v>
      </c>
      <c r="B142" s="25"/>
      <c r="C142" s="22"/>
      <c r="D142" s="13"/>
      <c r="E142" s="13"/>
      <c r="F142" s="13"/>
      <c r="G142" s="13"/>
      <c r="H142" s="13"/>
      <c r="I142" s="13"/>
      <c r="J142" s="22"/>
    </row>
    <row r="143" spans="1:12" ht="15.75" x14ac:dyDescent="0.25">
      <c r="B143" s="26" t="s">
        <v>101</v>
      </c>
      <c r="C143" s="28" t="s">
        <v>111</v>
      </c>
      <c r="D143" s="14">
        <v>100</v>
      </c>
      <c r="E143" s="14">
        <v>100</v>
      </c>
      <c r="F143" s="14">
        <f>E143*1.2</f>
        <v>120</v>
      </c>
      <c r="G143" s="14">
        <v>0</v>
      </c>
      <c r="H143" s="14">
        <f t="shared" si="12"/>
        <v>0</v>
      </c>
      <c r="I143" s="14">
        <f t="shared" si="13"/>
        <v>0</v>
      </c>
      <c r="J143" s="24"/>
      <c r="L143" s="21"/>
    </row>
    <row r="144" spans="1:12" ht="31.5" x14ac:dyDescent="0.25">
      <c r="B144" s="26" t="s">
        <v>102</v>
      </c>
      <c r="C144" s="28" t="s">
        <v>110</v>
      </c>
      <c r="D144" s="14">
        <v>500</v>
      </c>
      <c r="E144" s="14">
        <v>500</v>
      </c>
      <c r="F144" s="14">
        <f t="shared" ref="F144:F147" si="18">E144*1.2</f>
        <v>600</v>
      </c>
      <c r="G144" s="14">
        <v>0</v>
      </c>
      <c r="H144" s="14">
        <f t="shared" si="12"/>
        <v>0</v>
      </c>
      <c r="I144" s="14">
        <f t="shared" si="13"/>
        <v>0</v>
      </c>
      <c r="J144" s="24"/>
      <c r="L144" s="21"/>
    </row>
    <row r="145" spans="1:12" x14ac:dyDescent="0.25">
      <c r="A145" s="7" t="s">
        <v>103</v>
      </c>
      <c r="B145" s="25"/>
      <c r="C145" s="22"/>
      <c r="D145" s="13"/>
      <c r="E145" s="13"/>
      <c r="F145" s="22"/>
      <c r="G145" s="13"/>
      <c r="H145" s="13"/>
      <c r="I145" s="13"/>
      <c r="J145" s="22"/>
    </row>
    <row r="146" spans="1:12" ht="31.5" x14ac:dyDescent="0.25">
      <c r="B146" s="26" t="s">
        <v>101</v>
      </c>
      <c r="C146" s="28" t="s">
        <v>110</v>
      </c>
      <c r="D146" s="14">
        <v>500</v>
      </c>
      <c r="E146" s="14">
        <v>500</v>
      </c>
      <c r="F146" s="14">
        <f t="shared" si="18"/>
        <v>600</v>
      </c>
      <c r="G146" s="14">
        <v>0</v>
      </c>
      <c r="H146" s="14">
        <f t="shared" si="12"/>
        <v>0</v>
      </c>
      <c r="I146" s="14">
        <f t="shared" si="13"/>
        <v>0</v>
      </c>
      <c r="J146" s="24"/>
      <c r="L146" s="21"/>
    </row>
    <row r="147" spans="1:12" ht="31.5" x14ac:dyDescent="0.25">
      <c r="B147" s="27" t="s">
        <v>102</v>
      </c>
      <c r="C147" s="28" t="s">
        <v>110</v>
      </c>
      <c r="D147" s="14">
        <v>500</v>
      </c>
      <c r="E147" s="14">
        <v>500</v>
      </c>
      <c r="F147" s="14">
        <f t="shared" si="18"/>
        <v>600</v>
      </c>
      <c r="G147" s="14">
        <v>0</v>
      </c>
      <c r="H147" s="14">
        <f t="shared" si="12"/>
        <v>0</v>
      </c>
      <c r="I147" s="14">
        <f t="shared" si="13"/>
        <v>0</v>
      </c>
      <c r="J147" s="24"/>
      <c r="L147" s="21"/>
    </row>
    <row r="149" spans="1:12" x14ac:dyDescent="0.25">
      <c r="A149" s="1"/>
      <c r="B149" s="1"/>
      <c r="C149" s="1"/>
      <c r="D149" s="77" t="s">
        <v>131</v>
      </c>
      <c r="E149" s="78"/>
      <c r="F149" s="78"/>
      <c r="G149" s="79" t="s">
        <v>133</v>
      </c>
      <c r="H149" s="80"/>
      <c r="I149" s="81"/>
      <c r="J149" s="1"/>
    </row>
    <row r="150" spans="1:12" x14ac:dyDescent="0.25">
      <c r="A150" s="3" t="s">
        <v>7</v>
      </c>
      <c r="B150" s="3" t="s">
        <v>8</v>
      </c>
      <c r="C150" s="3" t="s">
        <v>9</v>
      </c>
      <c r="D150" s="12" t="s">
        <v>10</v>
      </c>
      <c r="E150" s="12" t="s">
        <v>11</v>
      </c>
      <c r="F150" s="12" t="s">
        <v>12</v>
      </c>
      <c r="G150" s="30" t="s">
        <v>134</v>
      </c>
      <c r="H150" s="30" t="s">
        <v>135</v>
      </c>
      <c r="I150" s="30" t="s">
        <v>136</v>
      </c>
      <c r="J150" s="3" t="s">
        <v>13</v>
      </c>
    </row>
    <row r="151" spans="1:12" x14ac:dyDescent="0.25">
      <c r="A151" s="4" t="s">
        <v>168</v>
      </c>
      <c r="B151" s="16"/>
      <c r="C151" s="16"/>
      <c r="D151" s="17"/>
      <c r="E151" s="17"/>
      <c r="F151" s="17"/>
      <c r="G151" s="17"/>
      <c r="H151" s="17"/>
      <c r="I151" s="17"/>
      <c r="J151" s="16"/>
    </row>
    <row r="152" spans="1:12" x14ac:dyDescent="0.25">
      <c r="A152" s="7" t="s">
        <v>296</v>
      </c>
      <c r="B152" s="25"/>
      <c r="C152" s="22"/>
      <c r="D152" s="13"/>
      <c r="E152" s="13"/>
      <c r="F152" s="13"/>
      <c r="G152" s="13"/>
      <c r="H152" s="13"/>
      <c r="I152" s="13"/>
      <c r="J152" s="22"/>
    </row>
    <row r="153" spans="1:12" x14ac:dyDescent="0.25">
      <c r="B153" s="29" t="s">
        <v>16</v>
      </c>
      <c r="C153" s="24" t="s">
        <v>113</v>
      </c>
      <c r="D153" s="14">
        <v>500</v>
      </c>
      <c r="E153" s="14">
        <v>500</v>
      </c>
      <c r="F153" s="14">
        <f>E153*1.2</f>
        <v>600</v>
      </c>
      <c r="G153" s="14">
        <v>0</v>
      </c>
      <c r="H153" s="14">
        <v>0</v>
      </c>
      <c r="I153" s="14">
        <f>H153*1.2</f>
        <v>0</v>
      </c>
      <c r="J153" s="14"/>
    </row>
    <row r="154" spans="1:12" x14ac:dyDescent="0.25">
      <c r="B154" s="29" t="s">
        <v>299</v>
      </c>
      <c r="C154" s="24" t="s">
        <v>117</v>
      </c>
      <c r="D154" s="14">
        <v>500</v>
      </c>
      <c r="E154" s="14">
        <v>500</v>
      </c>
      <c r="F154" s="14">
        <f t="shared" ref="F154:F155" si="19">E154*1.2</f>
        <v>600</v>
      </c>
      <c r="G154" s="14">
        <v>0</v>
      </c>
      <c r="H154" s="14">
        <v>0</v>
      </c>
      <c r="I154" s="14">
        <f t="shared" ref="I154:I155" si="20">H154*1.2</f>
        <v>0</v>
      </c>
      <c r="J154" s="14" t="s">
        <v>289</v>
      </c>
    </row>
    <row r="155" spans="1:12" x14ac:dyDescent="0.25">
      <c r="B155" s="29" t="s">
        <v>298</v>
      </c>
      <c r="C155" s="24" t="s">
        <v>113</v>
      </c>
      <c r="D155" s="14">
        <v>500</v>
      </c>
      <c r="E155" s="14">
        <v>500</v>
      </c>
      <c r="F155" s="14">
        <f t="shared" si="19"/>
        <v>600</v>
      </c>
      <c r="G155" s="14">
        <v>0</v>
      </c>
      <c r="H155" s="14">
        <v>0</v>
      </c>
      <c r="I155" s="14">
        <f t="shared" si="20"/>
        <v>0</v>
      </c>
      <c r="J155" s="14" t="s">
        <v>169</v>
      </c>
    </row>
    <row r="156" spans="1:12" x14ac:dyDescent="0.25">
      <c r="A156" s="7" t="s">
        <v>297</v>
      </c>
      <c r="B156" s="25"/>
      <c r="C156" s="22"/>
      <c r="D156" s="13"/>
      <c r="E156" s="13"/>
      <c r="F156" s="13"/>
      <c r="G156" s="13"/>
      <c r="H156" s="13"/>
      <c r="I156" s="13"/>
      <c r="J156" s="13"/>
    </row>
    <row r="157" spans="1:12" x14ac:dyDescent="0.25">
      <c r="B157" s="29" t="s">
        <v>16</v>
      </c>
      <c r="C157" s="24" t="s">
        <v>113</v>
      </c>
      <c r="D157" s="14">
        <v>500</v>
      </c>
      <c r="E157" s="14">
        <v>500</v>
      </c>
      <c r="F157" s="14">
        <f>E157*1.2</f>
        <v>600</v>
      </c>
      <c r="G157" s="14">
        <v>0</v>
      </c>
      <c r="H157" s="14">
        <v>0</v>
      </c>
      <c r="I157" s="32">
        <f>H157*1.2</f>
        <v>0</v>
      </c>
      <c r="J157" s="75"/>
    </row>
    <row r="158" spans="1:12" x14ac:dyDescent="0.25">
      <c r="B158" s="29" t="s">
        <v>299</v>
      </c>
      <c r="C158" s="24" t="s">
        <v>117</v>
      </c>
      <c r="D158" s="14">
        <v>500</v>
      </c>
      <c r="E158" s="14">
        <v>500</v>
      </c>
      <c r="F158" s="14">
        <f t="shared" ref="F158:F159" si="21">E158*1.2</f>
        <v>600</v>
      </c>
      <c r="G158" s="14">
        <v>0</v>
      </c>
      <c r="H158" s="14">
        <v>0</v>
      </c>
      <c r="I158" s="32">
        <f t="shared" ref="I158:I159" si="22">H158*1.2</f>
        <v>0</v>
      </c>
      <c r="J158" s="24" t="s">
        <v>290</v>
      </c>
    </row>
    <row r="159" spans="1:12" x14ac:dyDescent="0.25">
      <c r="B159" s="29" t="s">
        <v>300</v>
      </c>
      <c r="C159" s="24" t="s">
        <v>112</v>
      </c>
      <c r="D159" s="14">
        <v>500</v>
      </c>
      <c r="E159" s="14">
        <v>500</v>
      </c>
      <c r="F159" s="14">
        <f t="shared" si="21"/>
        <v>600</v>
      </c>
      <c r="G159" s="14">
        <v>0</v>
      </c>
      <c r="H159" s="14">
        <v>0</v>
      </c>
      <c r="I159" s="32">
        <f t="shared" si="22"/>
        <v>0</v>
      </c>
      <c r="J159" s="24"/>
    </row>
  </sheetData>
  <mergeCells count="10">
    <mergeCell ref="D149:F149"/>
    <mergeCell ref="G149:I149"/>
    <mergeCell ref="D6:F6"/>
    <mergeCell ref="G6:I6"/>
    <mergeCell ref="D131:F131"/>
    <mergeCell ref="G131:I131"/>
    <mergeCell ref="D139:F139"/>
    <mergeCell ref="G139:I139"/>
    <mergeCell ref="D99:F99"/>
    <mergeCell ref="G99:I99"/>
  </mergeCells>
  <phoneticPr fontId="26" type="noConversion"/>
  <pageMargins left="0.7" right="0.7" top="0.75" bottom="0.75" header="0.3" footer="0.3"/>
  <pageSetup paperSize="9" scale="20" orientation="portrait" horizontalDpi="1200" verticalDpi="1200" r:id="rId1"/>
  <colBreaks count="1" manualBreakCount="1">
    <brk id="1" max="15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2821B-8095-440C-853A-17187149C9C9}">
  <dimension ref="A2:T111"/>
  <sheetViews>
    <sheetView view="pageBreakPreview" zoomScale="60" zoomScaleNormal="40" workbookViewId="0">
      <selection activeCell="C53" sqref="C53"/>
    </sheetView>
  </sheetViews>
  <sheetFormatPr baseColWidth="10" defaultRowHeight="15" x14ac:dyDescent="0.25"/>
  <cols>
    <col min="1" max="1" width="23.5703125" bestFit="1" customWidth="1"/>
    <col min="2" max="2" width="51" customWidth="1"/>
    <col min="3" max="3" width="65.42578125" customWidth="1"/>
    <col min="4" max="4" width="13.140625" customWidth="1"/>
    <col min="5" max="5" width="13.140625" style="15" customWidth="1"/>
    <col min="6" max="7" width="11.5703125" bestFit="1" customWidth="1"/>
    <col min="8" max="8" width="7.85546875" style="15" bestFit="1" customWidth="1"/>
    <col min="9" max="9" width="11.5703125" bestFit="1" customWidth="1"/>
    <col min="10" max="10" width="12.42578125" customWidth="1"/>
    <col min="11" max="11" width="11" customWidth="1"/>
    <col min="12" max="12" width="18.5703125" style="15" customWidth="1"/>
    <col min="13" max="13" width="17.42578125" customWidth="1"/>
    <col min="14" max="14" width="15.5703125" customWidth="1"/>
    <col min="15" max="15" width="13.85546875" style="15" customWidth="1"/>
    <col min="16" max="16" width="14.42578125" customWidth="1"/>
    <col min="17" max="17" width="16.42578125" style="8" customWidth="1"/>
    <col min="18" max="18" width="89.85546875" customWidth="1"/>
  </cols>
  <sheetData>
    <row r="2" spans="1:20" x14ac:dyDescent="0.25">
      <c r="B2" s="1" t="s">
        <v>1</v>
      </c>
      <c r="C2" s="18"/>
      <c r="D2" s="18"/>
      <c r="E2" s="33"/>
      <c r="F2" s="18"/>
      <c r="G2" s="18"/>
      <c r="H2" s="33"/>
      <c r="I2" s="18"/>
      <c r="J2" s="18"/>
      <c r="K2" s="18"/>
      <c r="L2" s="33"/>
      <c r="M2" s="18"/>
      <c r="N2" s="18"/>
      <c r="O2" s="33"/>
      <c r="P2" s="18"/>
      <c r="Q2" s="9"/>
      <c r="R2" s="1"/>
    </row>
    <row r="3" spans="1:20" x14ac:dyDescent="0.25">
      <c r="B3" s="1" t="s">
        <v>2</v>
      </c>
      <c r="C3" s="2" t="s">
        <v>3</v>
      </c>
      <c r="D3" s="2"/>
      <c r="E3" s="34"/>
      <c r="F3" s="2"/>
      <c r="G3" s="2"/>
      <c r="H3" s="34"/>
      <c r="I3" s="2"/>
      <c r="J3" s="2"/>
      <c r="K3" s="2"/>
      <c r="L3" s="34"/>
      <c r="M3" s="2"/>
      <c r="N3" s="2"/>
      <c r="O3" s="34"/>
      <c r="P3" s="2"/>
      <c r="Q3" s="9"/>
    </row>
    <row r="4" spans="1:20" x14ac:dyDescent="0.25">
      <c r="B4" s="6" t="s">
        <v>4</v>
      </c>
      <c r="C4" s="19"/>
      <c r="D4" s="19"/>
      <c r="E4" s="35"/>
      <c r="F4" s="19"/>
      <c r="G4" s="19"/>
      <c r="H4" s="35"/>
      <c r="I4" s="19"/>
      <c r="J4" s="19"/>
      <c r="K4" s="19"/>
      <c r="L4" s="35"/>
      <c r="M4" s="19"/>
      <c r="N4" s="19"/>
      <c r="O4" s="35"/>
      <c r="P4" s="19"/>
      <c r="Q4" s="11"/>
      <c r="R4" s="19"/>
    </row>
    <row r="5" spans="1:20" x14ac:dyDescent="0.25">
      <c r="B5" s="20" t="s">
        <v>5</v>
      </c>
      <c r="C5" s="36"/>
      <c r="D5" s="36"/>
      <c r="E5" s="37"/>
      <c r="F5" s="36"/>
      <c r="G5" s="36"/>
      <c r="H5" s="37"/>
      <c r="I5" s="36"/>
      <c r="J5" s="36"/>
      <c r="K5" s="36"/>
      <c r="L5" s="37"/>
      <c r="M5" s="36"/>
      <c r="N5" s="36"/>
      <c r="O5" s="37"/>
      <c r="P5" s="36"/>
      <c r="Q5" s="11"/>
      <c r="R5" s="19"/>
    </row>
    <row r="6" spans="1:20" x14ac:dyDescent="0.25">
      <c r="A6" s="5"/>
      <c r="B6" s="1" t="s">
        <v>6</v>
      </c>
      <c r="C6" s="38"/>
      <c r="D6" s="38"/>
      <c r="E6" s="39"/>
      <c r="F6" s="38"/>
      <c r="G6" s="38"/>
      <c r="H6" s="39"/>
      <c r="I6" s="38"/>
      <c r="J6" s="38"/>
      <c r="K6" s="38"/>
      <c r="L6" s="39"/>
      <c r="M6" s="38"/>
      <c r="N6" s="38"/>
      <c r="O6" s="39"/>
      <c r="P6" s="38"/>
      <c r="Q6" s="11"/>
      <c r="R6" s="19"/>
      <c r="S6" s="40"/>
      <c r="T6" s="40"/>
    </row>
    <row r="7" spans="1:20" ht="15.75" thickBot="1" x14ac:dyDescent="0.3">
      <c r="A7" s="5"/>
      <c r="B7" s="1"/>
      <c r="C7" s="38"/>
      <c r="D7" s="38"/>
      <c r="E7" s="39"/>
      <c r="F7" s="38"/>
      <c r="G7" s="38"/>
      <c r="H7" s="39"/>
      <c r="I7" s="38"/>
      <c r="J7" s="38"/>
      <c r="K7" s="38"/>
      <c r="L7" s="39"/>
      <c r="M7" s="38"/>
      <c r="N7" s="38"/>
      <c r="O7" s="39"/>
      <c r="P7" s="38"/>
      <c r="Q7" s="11"/>
      <c r="R7" s="19"/>
      <c r="S7" s="40"/>
      <c r="T7" s="40"/>
    </row>
    <row r="8" spans="1:20" ht="15.75" thickBot="1" x14ac:dyDescent="0.3">
      <c r="A8" s="82" t="s">
        <v>7</v>
      </c>
      <c r="B8" s="82" t="s">
        <v>8</v>
      </c>
      <c r="C8" s="85" t="s">
        <v>9</v>
      </c>
      <c r="D8" s="88" t="s">
        <v>174</v>
      </c>
      <c r="E8" s="89"/>
      <c r="F8" s="89"/>
      <c r="G8" s="89"/>
      <c r="H8" s="89"/>
      <c r="I8" s="89"/>
      <c r="J8" s="90"/>
      <c r="K8" s="88" t="s">
        <v>175</v>
      </c>
      <c r="L8" s="89"/>
      <c r="M8" s="89"/>
      <c r="N8" s="89"/>
      <c r="O8" s="89"/>
      <c r="P8" s="89"/>
      <c r="Q8" s="90"/>
      <c r="R8" s="91" t="s">
        <v>13</v>
      </c>
      <c r="S8" s="40"/>
      <c r="T8" s="40"/>
    </row>
    <row r="9" spans="1:20" ht="15.75" thickBot="1" x14ac:dyDescent="0.3">
      <c r="A9" s="83"/>
      <c r="B9" s="83"/>
      <c r="C9" s="86"/>
      <c r="D9" s="94" t="s">
        <v>176</v>
      </c>
      <c r="E9" s="96" t="s">
        <v>177</v>
      </c>
      <c r="F9" s="96"/>
      <c r="G9" s="96"/>
      <c r="H9" s="96" t="s">
        <v>178</v>
      </c>
      <c r="I9" s="97"/>
      <c r="J9" s="98"/>
      <c r="K9" s="94" t="s">
        <v>179</v>
      </c>
      <c r="L9" s="100" t="s">
        <v>177</v>
      </c>
      <c r="M9" s="101"/>
      <c r="N9" s="102"/>
      <c r="O9" s="101" t="s">
        <v>178</v>
      </c>
      <c r="P9" s="101"/>
      <c r="Q9" s="103"/>
      <c r="R9" s="92"/>
      <c r="S9" s="40"/>
      <c r="T9" s="40"/>
    </row>
    <row r="10" spans="1:20" s="19" customFormat="1" ht="44.1" customHeight="1" thickBot="1" x14ac:dyDescent="0.3">
      <c r="A10" s="84"/>
      <c r="B10" s="84"/>
      <c r="C10" s="87"/>
      <c r="D10" s="95"/>
      <c r="E10" s="41" t="s">
        <v>180</v>
      </c>
      <c r="F10" s="42" t="s">
        <v>181</v>
      </c>
      <c r="G10" s="43" t="s">
        <v>182</v>
      </c>
      <c r="H10" s="44" t="s">
        <v>180</v>
      </c>
      <c r="I10" s="45" t="s">
        <v>181</v>
      </c>
      <c r="J10" s="46" t="s">
        <v>182</v>
      </c>
      <c r="K10" s="99"/>
      <c r="L10" s="47" t="s">
        <v>183</v>
      </c>
      <c r="M10" s="42" t="s">
        <v>184</v>
      </c>
      <c r="N10" s="43" t="s">
        <v>185</v>
      </c>
      <c r="O10" s="41" t="s">
        <v>180</v>
      </c>
      <c r="P10" s="42" t="s">
        <v>181</v>
      </c>
      <c r="Q10" s="46" t="s">
        <v>182</v>
      </c>
      <c r="R10" s="93"/>
    </row>
    <row r="11" spans="1:20" x14ac:dyDescent="0.25">
      <c r="A11" s="4" t="s">
        <v>291</v>
      </c>
      <c r="B11" s="4"/>
      <c r="C11" s="48"/>
      <c r="D11" s="49"/>
      <c r="E11" s="50"/>
      <c r="F11" s="16"/>
      <c r="G11" s="16"/>
      <c r="H11" s="50"/>
      <c r="I11" s="16"/>
      <c r="J11" s="51"/>
      <c r="K11" s="49"/>
      <c r="L11" s="50"/>
      <c r="M11" s="16"/>
      <c r="N11" s="16"/>
      <c r="O11" s="50"/>
      <c r="P11" s="16"/>
      <c r="Q11" s="52"/>
      <c r="R11" s="53"/>
    </row>
    <row r="12" spans="1:20" x14ac:dyDescent="0.25">
      <c r="B12" s="54" t="s">
        <v>186</v>
      </c>
      <c r="C12" s="55"/>
      <c r="D12" s="56"/>
      <c r="E12" s="57"/>
      <c r="F12" s="22"/>
      <c r="G12" s="22"/>
      <c r="H12" s="57"/>
      <c r="I12" s="22"/>
      <c r="J12" s="58"/>
      <c r="K12" s="56"/>
      <c r="L12" s="57"/>
      <c r="M12" s="22"/>
      <c r="N12" s="22"/>
      <c r="O12" s="57"/>
      <c r="P12" s="22"/>
      <c r="Q12" s="59"/>
      <c r="R12" s="60"/>
    </row>
    <row r="13" spans="1:20" x14ac:dyDescent="0.25">
      <c r="B13" s="61" t="s">
        <v>301</v>
      </c>
      <c r="C13" s="62" t="s">
        <v>302</v>
      </c>
      <c r="D13" s="63">
        <v>3500</v>
      </c>
      <c r="E13" s="64">
        <v>1</v>
      </c>
      <c r="F13" s="24">
        <f t="shared" ref="F13:F33" si="0">D13*(1-E13)</f>
        <v>0</v>
      </c>
      <c r="G13" s="24">
        <f>F13*1.2</f>
        <v>0</v>
      </c>
      <c r="H13" s="64">
        <v>0.5</v>
      </c>
      <c r="I13" s="24">
        <f>D13*(1-H13)</f>
        <v>1750</v>
      </c>
      <c r="J13" s="65">
        <f>I13*1.2</f>
        <v>2100</v>
      </c>
      <c r="K13" s="63">
        <v>390</v>
      </c>
      <c r="L13" s="64">
        <v>0.73</v>
      </c>
      <c r="M13" s="14">
        <f t="shared" ref="M13:M33" si="1">K13*(1-L13)</f>
        <v>105.30000000000001</v>
      </c>
      <c r="N13" s="14">
        <f>M13*1.2</f>
        <v>126.36000000000001</v>
      </c>
      <c r="O13" s="64">
        <v>0.73</v>
      </c>
      <c r="P13" s="14">
        <f>K13*(1-O13)</f>
        <v>105.30000000000001</v>
      </c>
      <c r="Q13" s="66">
        <f>P13*1.2</f>
        <v>126.36000000000001</v>
      </c>
      <c r="R13" s="67" t="s">
        <v>303</v>
      </c>
    </row>
    <row r="14" spans="1:20" x14ac:dyDescent="0.25">
      <c r="B14" s="61" t="s">
        <v>187</v>
      </c>
      <c r="C14" s="62" t="s">
        <v>188</v>
      </c>
      <c r="D14" s="63">
        <v>3500</v>
      </c>
      <c r="E14" s="64">
        <v>1</v>
      </c>
      <c r="F14" s="24">
        <f t="shared" si="0"/>
        <v>0</v>
      </c>
      <c r="G14" s="24">
        <f>F14*1.2</f>
        <v>0</v>
      </c>
      <c r="H14" s="64">
        <v>0.5</v>
      </c>
      <c r="I14" s="24">
        <f>D14*(1-H14)</f>
        <v>1750</v>
      </c>
      <c r="J14" s="65">
        <f>I14*1.2</f>
        <v>2100</v>
      </c>
      <c r="K14" s="63">
        <v>557</v>
      </c>
      <c r="L14" s="64">
        <v>0.79</v>
      </c>
      <c r="M14" s="14">
        <f t="shared" si="1"/>
        <v>116.96999999999998</v>
      </c>
      <c r="N14" s="14">
        <f>M14*1.2</f>
        <v>140.36399999999998</v>
      </c>
      <c r="O14" s="64">
        <v>0.79</v>
      </c>
      <c r="P14" s="14">
        <f>K14*(1-O14)</f>
        <v>116.96999999999998</v>
      </c>
      <c r="Q14" s="66">
        <f>P14*1.2</f>
        <v>140.36399999999998</v>
      </c>
      <c r="R14" s="67" t="s">
        <v>303</v>
      </c>
    </row>
    <row r="15" spans="1:20" x14ac:dyDescent="0.25">
      <c r="B15" s="61" t="s">
        <v>189</v>
      </c>
      <c r="C15" s="62" t="s">
        <v>190</v>
      </c>
      <c r="D15" s="63">
        <v>3500</v>
      </c>
      <c r="E15" s="64">
        <v>1</v>
      </c>
      <c r="F15" s="24">
        <f t="shared" si="0"/>
        <v>0</v>
      </c>
      <c r="G15" s="24">
        <f t="shared" ref="G15:G33" si="2">F15*1.2</f>
        <v>0</v>
      </c>
      <c r="H15" s="64">
        <v>0.5</v>
      </c>
      <c r="I15" s="24">
        <f t="shared" ref="I15:I33" si="3">D15*(1-H15)</f>
        <v>1750</v>
      </c>
      <c r="J15" s="65">
        <f t="shared" ref="J15:J33" si="4">I15*1.2</f>
        <v>2100</v>
      </c>
      <c r="K15" s="63">
        <v>557</v>
      </c>
      <c r="L15" s="64">
        <v>0.77</v>
      </c>
      <c r="M15" s="14">
        <f t="shared" si="1"/>
        <v>128.10999999999999</v>
      </c>
      <c r="N15" s="14">
        <f t="shared" ref="N15:N33" si="5">M15*1.2</f>
        <v>153.73199999999997</v>
      </c>
      <c r="O15" s="64">
        <v>0.77</v>
      </c>
      <c r="P15" s="14">
        <f t="shared" ref="P15:P33" si="6">K15*(1-O15)</f>
        <v>128.10999999999999</v>
      </c>
      <c r="Q15" s="66">
        <f t="shared" ref="Q15:Q33" si="7">P15*1.2</f>
        <v>153.73199999999997</v>
      </c>
      <c r="R15" s="67" t="s">
        <v>303</v>
      </c>
    </row>
    <row r="16" spans="1:20" x14ac:dyDescent="0.25">
      <c r="B16" s="61" t="s">
        <v>191</v>
      </c>
      <c r="C16" s="62" t="s">
        <v>192</v>
      </c>
      <c r="D16" s="63">
        <v>3500</v>
      </c>
      <c r="E16" s="64">
        <v>1</v>
      </c>
      <c r="F16" s="24">
        <f t="shared" si="0"/>
        <v>0</v>
      </c>
      <c r="G16" s="24">
        <f t="shared" si="2"/>
        <v>0</v>
      </c>
      <c r="H16" s="64">
        <v>0.5</v>
      </c>
      <c r="I16" s="24">
        <f t="shared" si="3"/>
        <v>1750</v>
      </c>
      <c r="J16" s="65">
        <f t="shared" si="4"/>
        <v>2100</v>
      </c>
      <c r="K16" s="63">
        <v>557</v>
      </c>
      <c r="L16" s="64">
        <v>0.75</v>
      </c>
      <c r="M16" s="14">
        <f t="shared" si="1"/>
        <v>139.25</v>
      </c>
      <c r="N16" s="14">
        <f t="shared" si="5"/>
        <v>167.1</v>
      </c>
      <c r="O16" s="64">
        <v>0.75</v>
      </c>
      <c r="P16" s="14">
        <f t="shared" si="6"/>
        <v>139.25</v>
      </c>
      <c r="Q16" s="66">
        <f t="shared" si="7"/>
        <v>167.1</v>
      </c>
      <c r="R16" s="67" t="s">
        <v>303</v>
      </c>
    </row>
    <row r="17" spans="2:18" x14ac:dyDescent="0.25">
      <c r="B17" s="61" t="s">
        <v>193</v>
      </c>
      <c r="C17" s="62" t="s">
        <v>194</v>
      </c>
      <c r="D17" s="63">
        <v>3500</v>
      </c>
      <c r="E17" s="64">
        <v>1</v>
      </c>
      <c r="F17" s="24">
        <f t="shared" si="0"/>
        <v>0</v>
      </c>
      <c r="G17" s="24">
        <f t="shared" si="2"/>
        <v>0</v>
      </c>
      <c r="H17" s="64">
        <v>0.5</v>
      </c>
      <c r="I17" s="24">
        <f t="shared" si="3"/>
        <v>1750</v>
      </c>
      <c r="J17" s="65">
        <f t="shared" si="4"/>
        <v>2100</v>
      </c>
      <c r="K17" s="63">
        <v>557</v>
      </c>
      <c r="L17" s="64">
        <v>0.73</v>
      </c>
      <c r="M17" s="14">
        <f t="shared" si="1"/>
        <v>150.39000000000001</v>
      </c>
      <c r="N17" s="14">
        <f t="shared" si="5"/>
        <v>180.46800000000002</v>
      </c>
      <c r="O17" s="64">
        <v>0.73</v>
      </c>
      <c r="P17" s="14">
        <f t="shared" si="6"/>
        <v>150.39000000000001</v>
      </c>
      <c r="Q17" s="66">
        <f t="shared" si="7"/>
        <v>180.46800000000002</v>
      </c>
      <c r="R17" s="67" t="s">
        <v>303</v>
      </c>
    </row>
    <row r="18" spans="2:18" x14ac:dyDescent="0.25">
      <c r="B18" s="61" t="s">
        <v>195</v>
      </c>
      <c r="C18" s="62" t="s">
        <v>196</v>
      </c>
      <c r="D18" s="63">
        <v>3500</v>
      </c>
      <c r="E18" s="64">
        <v>1</v>
      </c>
      <c r="F18" s="24">
        <f t="shared" si="0"/>
        <v>0</v>
      </c>
      <c r="G18" s="24">
        <f t="shared" si="2"/>
        <v>0</v>
      </c>
      <c r="H18" s="64">
        <v>0.5</v>
      </c>
      <c r="I18" s="24">
        <f t="shared" si="3"/>
        <v>1750</v>
      </c>
      <c r="J18" s="65">
        <f t="shared" si="4"/>
        <v>2100</v>
      </c>
      <c r="K18" s="63">
        <v>557</v>
      </c>
      <c r="L18" s="64">
        <v>0.71</v>
      </c>
      <c r="M18" s="14">
        <f t="shared" si="1"/>
        <v>161.53000000000003</v>
      </c>
      <c r="N18" s="14">
        <f t="shared" si="5"/>
        <v>193.83600000000004</v>
      </c>
      <c r="O18" s="64">
        <v>0.71</v>
      </c>
      <c r="P18" s="14">
        <f t="shared" si="6"/>
        <v>161.53000000000003</v>
      </c>
      <c r="Q18" s="66">
        <f t="shared" si="7"/>
        <v>193.83600000000004</v>
      </c>
      <c r="R18" s="67" t="s">
        <v>303</v>
      </c>
    </row>
    <row r="19" spans="2:18" x14ac:dyDescent="0.25">
      <c r="B19" s="61" t="s">
        <v>197</v>
      </c>
      <c r="C19" s="62" t="s">
        <v>198</v>
      </c>
      <c r="D19" s="63">
        <v>3500</v>
      </c>
      <c r="E19" s="64">
        <v>1</v>
      </c>
      <c r="F19" s="24">
        <f t="shared" si="0"/>
        <v>0</v>
      </c>
      <c r="G19" s="24">
        <f t="shared" si="2"/>
        <v>0</v>
      </c>
      <c r="H19" s="64">
        <v>0.5</v>
      </c>
      <c r="I19" s="24">
        <f t="shared" si="3"/>
        <v>1750</v>
      </c>
      <c r="J19" s="65">
        <f t="shared" si="4"/>
        <v>2100</v>
      </c>
      <c r="K19" s="63">
        <v>557</v>
      </c>
      <c r="L19" s="64">
        <v>0.65</v>
      </c>
      <c r="M19" s="14">
        <f t="shared" si="1"/>
        <v>194.95</v>
      </c>
      <c r="N19" s="14">
        <f t="shared" si="5"/>
        <v>233.93999999999997</v>
      </c>
      <c r="O19" s="64">
        <v>0.65</v>
      </c>
      <c r="P19" s="14">
        <f t="shared" si="6"/>
        <v>194.95</v>
      </c>
      <c r="Q19" s="66">
        <f t="shared" si="7"/>
        <v>233.93999999999997</v>
      </c>
      <c r="R19" s="67" t="s">
        <v>303</v>
      </c>
    </row>
    <row r="20" spans="2:18" x14ac:dyDescent="0.25">
      <c r="B20" s="61" t="s">
        <v>199</v>
      </c>
      <c r="C20" s="62" t="s">
        <v>198</v>
      </c>
      <c r="D20" s="63">
        <v>3500</v>
      </c>
      <c r="E20" s="64">
        <v>1</v>
      </c>
      <c r="F20" s="24">
        <f t="shared" si="0"/>
        <v>0</v>
      </c>
      <c r="G20" s="24">
        <f t="shared" si="2"/>
        <v>0</v>
      </c>
      <c r="H20" s="64">
        <v>0.5</v>
      </c>
      <c r="I20" s="24">
        <f t="shared" si="3"/>
        <v>1750</v>
      </c>
      <c r="J20" s="65">
        <f t="shared" si="4"/>
        <v>2100</v>
      </c>
      <c r="K20" s="63">
        <v>557</v>
      </c>
      <c r="L20" s="64">
        <v>0.65</v>
      </c>
      <c r="M20" s="14">
        <f t="shared" si="1"/>
        <v>194.95</v>
      </c>
      <c r="N20" s="14">
        <f t="shared" si="5"/>
        <v>233.93999999999997</v>
      </c>
      <c r="O20" s="64">
        <v>0.65</v>
      </c>
      <c r="P20" s="14">
        <f t="shared" si="6"/>
        <v>194.95</v>
      </c>
      <c r="Q20" s="66">
        <f t="shared" si="7"/>
        <v>233.93999999999997</v>
      </c>
      <c r="R20" s="67" t="s">
        <v>303</v>
      </c>
    </row>
    <row r="21" spans="2:18" x14ac:dyDescent="0.25">
      <c r="B21" s="61" t="s">
        <v>200</v>
      </c>
      <c r="C21" s="62" t="s">
        <v>198</v>
      </c>
      <c r="D21" s="63">
        <v>3500</v>
      </c>
      <c r="E21" s="64">
        <v>1</v>
      </c>
      <c r="F21" s="24">
        <f t="shared" si="0"/>
        <v>0</v>
      </c>
      <c r="G21" s="24">
        <f t="shared" si="2"/>
        <v>0</v>
      </c>
      <c r="H21" s="64">
        <v>0.5</v>
      </c>
      <c r="I21" s="24">
        <f t="shared" si="3"/>
        <v>1750</v>
      </c>
      <c r="J21" s="65">
        <f t="shared" si="4"/>
        <v>2100</v>
      </c>
      <c r="K21" s="63">
        <v>557</v>
      </c>
      <c r="L21" s="64">
        <v>0.65</v>
      </c>
      <c r="M21" s="14">
        <f t="shared" si="1"/>
        <v>194.95</v>
      </c>
      <c r="N21" s="14">
        <f t="shared" si="5"/>
        <v>233.93999999999997</v>
      </c>
      <c r="O21" s="64">
        <v>0.65</v>
      </c>
      <c r="P21" s="14">
        <f t="shared" si="6"/>
        <v>194.95</v>
      </c>
      <c r="Q21" s="66">
        <f t="shared" si="7"/>
        <v>233.93999999999997</v>
      </c>
      <c r="R21" s="67" t="s">
        <v>303</v>
      </c>
    </row>
    <row r="22" spans="2:18" x14ac:dyDescent="0.25">
      <c r="B22" s="61" t="s">
        <v>201</v>
      </c>
      <c r="C22" s="62" t="s">
        <v>202</v>
      </c>
      <c r="D22" s="63">
        <v>3500</v>
      </c>
      <c r="E22" s="64">
        <v>1</v>
      </c>
      <c r="F22" s="24">
        <f t="shared" si="0"/>
        <v>0</v>
      </c>
      <c r="G22" s="24">
        <f t="shared" si="2"/>
        <v>0</v>
      </c>
      <c r="H22" s="64">
        <v>0.5</v>
      </c>
      <c r="I22" s="24">
        <f t="shared" si="3"/>
        <v>1750</v>
      </c>
      <c r="J22" s="65">
        <f t="shared" si="4"/>
        <v>2100</v>
      </c>
      <c r="K22" s="63">
        <v>767</v>
      </c>
      <c r="L22" s="64">
        <v>0.7</v>
      </c>
      <c r="M22" s="14">
        <f t="shared" si="1"/>
        <v>230.10000000000002</v>
      </c>
      <c r="N22" s="14">
        <f t="shared" si="5"/>
        <v>276.12</v>
      </c>
      <c r="O22" s="64">
        <v>0.7</v>
      </c>
      <c r="P22" s="14">
        <f t="shared" si="6"/>
        <v>230.10000000000002</v>
      </c>
      <c r="Q22" s="66">
        <f t="shared" si="7"/>
        <v>276.12</v>
      </c>
      <c r="R22" s="67" t="s">
        <v>303</v>
      </c>
    </row>
    <row r="23" spans="2:18" x14ac:dyDescent="0.25">
      <c r="B23" s="61" t="s">
        <v>203</v>
      </c>
      <c r="C23" s="62" t="s">
        <v>204</v>
      </c>
      <c r="D23" s="63">
        <v>3500</v>
      </c>
      <c r="E23" s="64">
        <v>1</v>
      </c>
      <c r="F23" s="24">
        <f t="shared" si="0"/>
        <v>0</v>
      </c>
      <c r="G23" s="24">
        <f t="shared" si="2"/>
        <v>0</v>
      </c>
      <c r="H23" s="64">
        <v>0.5</v>
      </c>
      <c r="I23" s="24">
        <f t="shared" si="3"/>
        <v>1750</v>
      </c>
      <c r="J23" s="65">
        <f t="shared" si="4"/>
        <v>2100</v>
      </c>
      <c r="K23" s="63">
        <v>819</v>
      </c>
      <c r="L23" s="64">
        <v>0.68</v>
      </c>
      <c r="M23" s="14">
        <f t="shared" si="1"/>
        <v>262.08</v>
      </c>
      <c r="N23" s="14">
        <f t="shared" si="5"/>
        <v>314.49599999999998</v>
      </c>
      <c r="O23" s="64">
        <v>0.68</v>
      </c>
      <c r="P23" s="14">
        <f t="shared" si="6"/>
        <v>262.08</v>
      </c>
      <c r="Q23" s="66">
        <f t="shared" si="7"/>
        <v>314.49599999999998</v>
      </c>
      <c r="R23" s="67" t="s">
        <v>303</v>
      </c>
    </row>
    <row r="24" spans="2:18" x14ac:dyDescent="0.25">
      <c r="B24" s="61" t="s">
        <v>205</v>
      </c>
      <c r="C24" s="62" t="s">
        <v>206</v>
      </c>
      <c r="D24" s="63">
        <v>3500</v>
      </c>
      <c r="E24" s="64">
        <v>1</v>
      </c>
      <c r="F24" s="24">
        <f t="shared" si="0"/>
        <v>0</v>
      </c>
      <c r="G24" s="24">
        <f t="shared" si="2"/>
        <v>0</v>
      </c>
      <c r="H24" s="64">
        <v>0.5</v>
      </c>
      <c r="I24" s="24">
        <f t="shared" si="3"/>
        <v>1750</v>
      </c>
      <c r="J24" s="65">
        <f t="shared" si="4"/>
        <v>2100</v>
      </c>
      <c r="K24" s="63">
        <v>819</v>
      </c>
      <c r="L24" s="64">
        <v>0.68</v>
      </c>
      <c r="M24" s="14">
        <f t="shared" si="1"/>
        <v>262.08</v>
      </c>
      <c r="N24" s="14">
        <f t="shared" si="5"/>
        <v>314.49599999999998</v>
      </c>
      <c r="O24" s="64">
        <v>0.68</v>
      </c>
      <c r="P24" s="14">
        <f t="shared" si="6"/>
        <v>262.08</v>
      </c>
      <c r="Q24" s="66">
        <f t="shared" si="7"/>
        <v>314.49599999999998</v>
      </c>
      <c r="R24" s="67" t="s">
        <v>303</v>
      </c>
    </row>
    <row r="25" spans="2:18" x14ac:dyDescent="0.25">
      <c r="B25" s="61" t="s">
        <v>207</v>
      </c>
      <c r="C25" s="62" t="s">
        <v>208</v>
      </c>
      <c r="D25" s="63">
        <v>3500</v>
      </c>
      <c r="E25" s="64">
        <v>1</v>
      </c>
      <c r="F25" s="24">
        <f t="shared" si="0"/>
        <v>0</v>
      </c>
      <c r="G25" s="24">
        <f t="shared" si="2"/>
        <v>0</v>
      </c>
      <c r="H25" s="64">
        <v>0.5</v>
      </c>
      <c r="I25" s="24">
        <f t="shared" si="3"/>
        <v>1750</v>
      </c>
      <c r="J25" s="65">
        <f t="shared" si="4"/>
        <v>2100</v>
      </c>
      <c r="K25" s="63">
        <v>819</v>
      </c>
      <c r="L25" s="64">
        <v>0.68</v>
      </c>
      <c r="M25" s="14">
        <f t="shared" si="1"/>
        <v>262.08</v>
      </c>
      <c r="N25" s="14">
        <f t="shared" si="5"/>
        <v>314.49599999999998</v>
      </c>
      <c r="O25" s="64">
        <v>0.68</v>
      </c>
      <c r="P25" s="14">
        <f t="shared" si="6"/>
        <v>262.08</v>
      </c>
      <c r="Q25" s="66">
        <f t="shared" si="7"/>
        <v>314.49599999999998</v>
      </c>
      <c r="R25" s="67" t="s">
        <v>303</v>
      </c>
    </row>
    <row r="26" spans="2:18" x14ac:dyDescent="0.25">
      <c r="B26" s="61" t="s">
        <v>209</v>
      </c>
      <c r="C26" s="62" t="s">
        <v>210</v>
      </c>
      <c r="D26" s="63">
        <v>3500</v>
      </c>
      <c r="E26" s="64">
        <v>1</v>
      </c>
      <c r="F26" s="24">
        <f t="shared" si="0"/>
        <v>0</v>
      </c>
      <c r="G26" s="24">
        <f t="shared" si="2"/>
        <v>0</v>
      </c>
      <c r="H26" s="64">
        <v>0.5</v>
      </c>
      <c r="I26" s="24">
        <f t="shared" si="3"/>
        <v>1750</v>
      </c>
      <c r="J26" s="65">
        <f t="shared" si="4"/>
        <v>2100</v>
      </c>
      <c r="K26" s="63">
        <v>914</v>
      </c>
      <c r="L26" s="64">
        <v>0.56000000000000005</v>
      </c>
      <c r="M26" s="14">
        <f t="shared" si="1"/>
        <v>402.15999999999997</v>
      </c>
      <c r="N26" s="14">
        <f t="shared" si="5"/>
        <v>482.59199999999993</v>
      </c>
      <c r="O26" s="64">
        <v>0.56000000000000005</v>
      </c>
      <c r="P26" s="14">
        <f t="shared" si="6"/>
        <v>402.15999999999997</v>
      </c>
      <c r="Q26" s="66">
        <f t="shared" si="7"/>
        <v>482.59199999999993</v>
      </c>
      <c r="R26" s="67" t="s">
        <v>303</v>
      </c>
    </row>
    <row r="27" spans="2:18" x14ac:dyDescent="0.25">
      <c r="B27" s="61" t="s">
        <v>211</v>
      </c>
      <c r="C27" s="62" t="s">
        <v>210</v>
      </c>
      <c r="D27" s="63">
        <v>3500</v>
      </c>
      <c r="E27" s="64">
        <v>1</v>
      </c>
      <c r="F27" s="24">
        <f t="shared" si="0"/>
        <v>0</v>
      </c>
      <c r="G27" s="24">
        <f t="shared" si="2"/>
        <v>0</v>
      </c>
      <c r="H27" s="64">
        <v>0.5</v>
      </c>
      <c r="I27" s="24">
        <f t="shared" si="3"/>
        <v>1750</v>
      </c>
      <c r="J27" s="65">
        <f t="shared" si="4"/>
        <v>2100</v>
      </c>
      <c r="K27" s="63">
        <v>914</v>
      </c>
      <c r="L27" s="64">
        <v>0.56000000000000005</v>
      </c>
      <c r="M27" s="14">
        <f t="shared" si="1"/>
        <v>402.15999999999997</v>
      </c>
      <c r="N27" s="14">
        <f t="shared" si="5"/>
        <v>482.59199999999993</v>
      </c>
      <c r="O27" s="64">
        <v>0.56000000000000005</v>
      </c>
      <c r="P27" s="14">
        <f t="shared" si="6"/>
        <v>402.15999999999997</v>
      </c>
      <c r="Q27" s="66">
        <f t="shared" si="7"/>
        <v>482.59199999999993</v>
      </c>
      <c r="R27" s="67" t="s">
        <v>303</v>
      </c>
    </row>
    <row r="28" spans="2:18" x14ac:dyDescent="0.25">
      <c r="B28" s="61" t="s">
        <v>212</v>
      </c>
      <c r="C28" s="62" t="s">
        <v>210</v>
      </c>
      <c r="D28" s="63">
        <v>3500</v>
      </c>
      <c r="E28" s="64">
        <v>1</v>
      </c>
      <c r="F28" s="24">
        <f t="shared" si="0"/>
        <v>0</v>
      </c>
      <c r="G28" s="24">
        <f t="shared" si="2"/>
        <v>0</v>
      </c>
      <c r="H28" s="64">
        <v>0.5</v>
      </c>
      <c r="I28" s="24">
        <f t="shared" si="3"/>
        <v>1750</v>
      </c>
      <c r="J28" s="65">
        <f t="shared" si="4"/>
        <v>2100</v>
      </c>
      <c r="K28" s="63">
        <v>914</v>
      </c>
      <c r="L28" s="64">
        <v>0.56000000000000005</v>
      </c>
      <c r="M28" s="14">
        <f t="shared" si="1"/>
        <v>402.15999999999997</v>
      </c>
      <c r="N28" s="14">
        <f t="shared" si="5"/>
        <v>482.59199999999993</v>
      </c>
      <c r="O28" s="64">
        <v>0.56000000000000005</v>
      </c>
      <c r="P28" s="14">
        <f t="shared" si="6"/>
        <v>402.15999999999997</v>
      </c>
      <c r="Q28" s="66">
        <f t="shared" si="7"/>
        <v>482.59199999999993</v>
      </c>
      <c r="R28" s="67" t="s">
        <v>303</v>
      </c>
    </row>
    <row r="29" spans="2:18" x14ac:dyDescent="0.25">
      <c r="B29" s="61" t="s">
        <v>213</v>
      </c>
      <c r="C29" s="62" t="s">
        <v>214</v>
      </c>
      <c r="D29" s="63">
        <v>3500</v>
      </c>
      <c r="E29" s="64">
        <v>1</v>
      </c>
      <c r="F29" s="24">
        <f t="shared" si="0"/>
        <v>0</v>
      </c>
      <c r="G29" s="24">
        <f t="shared" si="2"/>
        <v>0</v>
      </c>
      <c r="H29" s="64">
        <v>0.5</v>
      </c>
      <c r="I29" s="24">
        <f t="shared" si="3"/>
        <v>1750</v>
      </c>
      <c r="J29" s="65">
        <f t="shared" si="4"/>
        <v>2100</v>
      </c>
      <c r="K29" s="63">
        <v>1890</v>
      </c>
      <c r="L29" s="64">
        <v>0.47000000000000003</v>
      </c>
      <c r="M29" s="14">
        <f t="shared" si="1"/>
        <v>1001.7</v>
      </c>
      <c r="N29" s="14">
        <f t="shared" si="5"/>
        <v>1202.04</v>
      </c>
      <c r="O29" s="64">
        <v>0.47000000000000003</v>
      </c>
      <c r="P29" s="14">
        <f t="shared" si="6"/>
        <v>1001.7</v>
      </c>
      <c r="Q29" s="66">
        <f t="shared" si="7"/>
        <v>1202.04</v>
      </c>
      <c r="R29" s="67" t="s">
        <v>303</v>
      </c>
    </row>
    <row r="30" spans="2:18" x14ac:dyDescent="0.25">
      <c r="B30" s="61" t="s">
        <v>215</v>
      </c>
      <c r="C30" s="62" t="s">
        <v>216</v>
      </c>
      <c r="D30" s="63">
        <v>3500</v>
      </c>
      <c r="E30" s="64">
        <v>1</v>
      </c>
      <c r="F30" s="24">
        <f t="shared" si="0"/>
        <v>0</v>
      </c>
      <c r="G30" s="24">
        <f t="shared" si="2"/>
        <v>0</v>
      </c>
      <c r="H30" s="64">
        <v>0.5</v>
      </c>
      <c r="I30" s="24">
        <f t="shared" si="3"/>
        <v>1750</v>
      </c>
      <c r="J30" s="65">
        <f t="shared" si="4"/>
        <v>2100</v>
      </c>
      <c r="K30" s="63">
        <v>4570</v>
      </c>
      <c r="L30" s="64">
        <v>0.53</v>
      </c>
      <c r="M30" s="14">
        <f t="shared" si="1"/>
        <v>2147.9</v>
      </c>
      <c r="N30" s="14">
        <f t="shared" si="5"/>
        <v>2577.48</v>
      </c>
      <c r="O30" s="64">
        <v>0.53</v>
      </c>
      <c r="P30" s="14">
        <f t="shared" si="6"/>
        <v>2147.9</v>
      </c>
      <c r="Q30" s="66">
        <f t="shared" si="7"/>
        <v>2577.48</v>
      </c>
      <c r="R30" s="67" t="s">
        <v>303</v>
      </c>
    </row>
    <row r="31" spans="2:18" x14ac:dyDescent="0.25">
      <c r="B31" s="61" t="s">
        <v>217</v>
      </c>
      <c r="C31" s="62" t="s">
        <v>216</v>
      </c>
      <c r="D31" s="63">
        <v>3500</v>
      </c>
      <c r="E31" s="64">
        <v>1</v>
      </c>
      <c r="F31" s="24">
        <f t="shared" si="0"/>
        <v>0</v>
      </c>
      <c r="G31" s="24">
        <f t="shared" si="2"/>
        <v>0</v>
      </c>
      <c r="H31" s="64">
        <v>0.5</v>
      </c>
      <c r="I31" s="24">
        <f t="shared" si="3"/>
        <v>1750</v>
      </c>
      <c r="J31" s="65">
        <f t="shared" si="4"/>
        <v>2100</v>
      </c>
      <c r="K31" s="63">
        <v>4570</v>
      </c>
      <c r="L31" s="64">
        <v>0.53</v>
      </c>
      <c r="M31" s="14">
        <f t="shared" si="1"/>
        <v>2147.9</v>
      </c>
      <c r="N31" s="14">
        <f t="shared" si="5"/>
        <v>2577.48</v>
      </c>
      <c r="O31" s="64">
        <v>0.53</v>
      </c>
      <c r="P31" s="14">
        <f t="shared" si="6"/>
        <v>2147.9</v>
      </c>
      <c r="Q31" s="66">
        <f t="shared" si="7"/>
        <v>2577.48</v>
      </c>
      <c r="R31" s="67" t="s">
        <v>303</v>
      </c>
    </row>
    <row r="32" spans="2:18" x14ac:dyDescent="0.25">
      <c r="B32" s="61" t="s">
        <v>218</v>
      </c>
      <c r="C32" s="62" t="s">
        <v>219</v>
      </c>
      <c r="D32" s="63">
        <v>3500</v>
      </c>
      <c r="E32" s="64">
        <v>1</v>
      </c>
      <c r="F32" s="24">
        <f t="shared" si="0"/>
        <v>0</v>
      </c>
      <c r="G32" s="24">
        <f t="shared" si="2"/>
        <v>0</v>
      </c>
      <c r="H32" s="64">
        <v>0.5</v>
      </c>
      <c r="I32" s="24">
        <f t="shared" si="3"/>
        <v>1750</v>
      </c>
      <c r="J32" s="65">
        <f t="shared" si="4"/>
        <v>2100</v>
      </c>
      <c r="K32" s="63">
        <v>9135</v>
      </c>
      <c r="L32" s="64">
        <v>0.64</v>
      </c>
      <c r="M32" s="14">
        <f t="shared" si="1"/>
        <v>3288.6</v>
      </c>
      <c r="N32" s="14">
        <f t="shared" si="5"/>
        <v>3946.3199999999997</v>
      </c>
      <c r="O32" s="64">
        <v>0.64</v>
      </c>
      <c r="P32" s="14">
        <f t="shared" si="6"/>
        <v>3288.6</v>
      </c>
      <c r="Q32" s="66">
        <f t="shared" si="7"/>
        <v>3946.3199999999997</v>
      </c>
      <c r="R32" s="67" t="s">
        <v>303</v>
      </c>
    </row>
    <row r="33" spans="1:18" x14ac:dyDescent="0.25">
      <c r="B33" s="61" t="s">
        <v>284</v>
      </c>
      <c r="C33" s="62" t="s">
        <v>285</v>
      </c>
      <c r="D33" s="63">
        <v>0</v>
      </c>
      <c r="E33" s="64">
        <v>1</v>
      </c>
      <c r="F33" s="24">
        <f t="shared" si="0"/>
        <v>0</v>
      </c>
      <c r="G33" s="24">
        <f t="shared" si="2"/>
        <v>0</v>
      </c>
      <c r="H33" s="64">
        <v>0.5</v>
      </c>
      <c r="I33" s="24">
        <f t="shared" si="3"/>
        <v>0</v>
      </c>
      <c r="J33" s="65">
        <f t="shared" si="4"/>
        <v>0</v>
      </c>
      <c r="K33" s="63">
        <v>0</v>
      </c>
      <c r="L33" s="64">
        <v>0</v>
      </c>
      <c r="M33" s="14">
        <f t="shared" si="1"/>
        <v>0</v>
      </c>
      <c r="N33" s="14">
        <f t="shared" si="5"/>
        <v>0</v>
      </c>
      <c r="O33" s="64">
        <v>0</v>
      </c>
      <c r="P33" s="14">
        <f t="shared" si="6"/>
        <v>0</v>
      </c>
      <c r="Q33" s="66">
        <f t="shared" si="7"/>
        <v>0</v>
      </c>
      <c r="R33" s="67" t="s">
        <v>293</v>
      </c>
    </row>
    <row r="34" spans="1:18" x14ac:dyDescent="0.25">
      <c r="B34" s="54" t="s">
        <v>220</v>
      </c>
      <c r="C34" s="55"/>
      <c r="D34" s="56"/>
      <c r="E34" s="57"/>
      <c r="F34" s="22"/>
      <c r="G34" s="22"/>
      <c r="H34" s="57"/>
      <c r="I34" s="22"/>
      <c r="J34" s="58"/>
      <c r="K34" s="56"/>
      <c r="L34" s="57"/>
      <c r="M34" s="13"/>
      <c r="N34" s="13"/>
      <c r="O34" s="57"/>
      <c r="P34" s="13"/>
      <c r="Q34" s="59"/>
      <c r="R34" s="60"/>
    </row>
    <row r="35" spans="1:18" x14ac:dyDescent="0.25">
      <c r="B35" s="61" t="s">
        <v>301</v>
      </c>
      <c r="C35" s="62" t="s">
        <v>304</v>
      </c>
      <c r="D35" s="63">
        <v>3500</v>
      </c>
      <c r="E35" s="64">
        <v>1</v>
      </c>
      <c r="F35" s="24">
        <f t="shared" ref="F35:F55" si="8">D35*(1-E35)</f>
        <v>0</v>
      </c>
      <c r="G35" s="24">
        <f>F35*1.2</f>
        <v>0</v>
      </c>
      <c r="H35" s="64">
        <v>0.5</v>
      </c>
      <c r="I35" s="24">
        <f>D35*(1-H35)</f>
        <v>1750</v>
      </c>
      <c r="J35" s="65">
        <f>I35*1.2</f>
        <v>2100</v>
      </c>
      <c r="K35" s="63">
        <v>380</v>
      </c>
      <c r="L35" s="64">
        <v>0.67</v>
      </c>
      <c r="M35" s="14">
        <f t="shared" ref="M35:M55" si="9">K35*(1-L35)</f>
        <v>125.39999999999999</v>
      </c>
      <c r="N35" s="14">
        <f>M35*1.2</f>
        <v>150.47999999999999</v>
      </c>
      <c r="O35" s="64">
        <v>0.67</v>
      </c>
      <c r="P35" s="14">
        <f>K35*(1-O35)</f>
        <v>125.39999999999999</v>
      </c>
      <c r="Q35" s="66">
        <f>P35*1.2</f>
        <v>150.47999999999999</v>
      </c>
      <c r="R35" s="67" t="s">
        <v>303</v>
      </c>
    </row>
    <row r="36" spans="1:18" x14ac:dyDescent="0.25">
      <c r="B36" s="61" t="s">
        <v>187</v>
      </c>
      <c r="C36" s="62" t="s">
        <v>221</v>
      </c>
      <c r="D36" s="63">
        <v>3500</v>
      </c>
      <c r="E36" s="64">
        <v>1</v>
      </c>
      <c r="F36" s="24">
        <f t="shared" si="8"/>
        <v>0</v>
      </c>
      <c r="G36" s="24">
        <f>F36*1.2</f>
        <v>0</v>
      </c>
      <c r="H36" s="64">
        <v>0.5</v>
      </c>
      <c r="I36" s="24">
        <f>D36*(1-H36)</f>
        <v>1750</v>
      </c>
      <c r="J36" s="65">
        <f>I36*1.2</f>
        <v>2100</v>
      </c>
      <c r="K36" s="63">
        <v>672</v>
      </c>
      <c r="L36" s="64">
        <v>0.79</v>
      </c>
      <c r="M36" s="14">
        <f t="shared" si="9"/>
        <v>141.11999999999998</v>
      </c>
      <c r="N36" s="14">
        <f>M36*1.2</f>
        <v>169.34399999999997</v>
      </c>
      <c r="O36" s="64">
        <v>0.79</v>
      </c>
      <c r="P36" s="14">
        <f>K36*(1-O36)</f>
        <v>141.11999999999998</v>
      </c>
      <c r="Q36" s="66">
        <f>P36*1.2</f>
        <v>169.34399999999997</v>
      </c>
      <c r="R36" s="67" t="s">
        <v>303</v>
      </c>
    </row>
    <row r="37" spans="1:18" x14ac:dyDescent="0.25">
      <c r="B37" s="61" t="s">
        <v>189</v>
      </c>
      <c r="C37" s="62" t="s">
        <v>222</v>
      </c>
      <c r="D37" s="63">
        <v>3500</v>
      </c>
      <c r="E37" s="64">
        <v>1</v>
      </c>
      <c r="F37" s="24">
        <f t="shared" si="8"/>
        <v>0</v>
      </c>
      <c r="G37" s="24">
        <f t="shared" ref="G37:G55" si="10">F37*1.2</f>
        <v>0</v>
      </c>
      <c r="H37" s="64">
        <v>0.5</v>
      </c>
      <c r="I37" s="24">
        <f t="shared" ref="I37:I55" si="11">D37*(1-H37)</f>
        <v>1750</v>
      </c>
      <c r="J37" s="65">
        <f t="shared" ref="J37:J55" si="12">I37*1.2</f>
        <v>2100</v>
      </c>
      <c r="K37" s="63">
        <v>809</v>
      </c>
      <c r="L37" s="64">
        <v>0.81</v>
      </c>
      <c r="M37" s="14">
        <f t="shared" si="9"/>
        <v>153.70999999999995</v>
      </c>
      <c r="N37" s="14">
        <f t="shared" ref="N37:N55" si="13">M37*1.2</f>
        <v>184.45199999999994</v>
      </c>
      <c r="O37" s="64">
        <v>0.81</v>
      </c>
      <c r="P37" s="14">
        <f t="shared" ref="P37:P55" si="14">K37*(1-O37)</f>
        <v>153.70999999999995</v>
      </c>
      <c r="Q37" s="66">
        <f t="shared" ref="Q37:Q55" si="15">P37*1.2</f>
        <v>184.45199999999994</v>
      </c>
      <c r="R37" s="67" t="s">
        <v>303</v>
      </c>
    </row>
    <row r="38" spans="1:18" x14ac:dyDescent="0.25">
      <c r="B38" s="61" t="s">
        <v>191</v>
      </c>
      <c r="C38" s="62" t="s">
        <v>223</v>
      </c>
      <c r="D38" s="63">
        <v>3500</v>
      </c>
      <c r="E38" s="64">
        <v>1</v>
      </c>
      <c r="F38" s="24">
        <f t="shared" si="8"/>
        <v>0</v>
      </c>
      <c r="G38" s="24">
        <f t="shared" si="10"/>
        <v>0</v>
      </c>
      <c r="H38" s="64">
        <v>0.5</v>
      </c>
      <c r="I38" s="24">
        <f t="shared" si="11"/>
        <v>1750</v>
      </c>
      <c r="J38" s="65">
        <f t="shared" si="12"/>
        <v>2100</v>
      </c>
      <c r="K38" s="63">
        <v>861</v>
      </c>
      <c r="L38" s="64">
        <v>0.8</v>
      </c>
      <c r="M38" s="14">
        <f t="shared" si="9"/>
        <v>172.19999999999996</v>
      </c>
      <c r="N38" s="14">
        <f t="shared" si="13"/>
        <v>206.63999999999996</v>
      </c>
      <c r="O38" s="64">
        <v>0.8</v>
      </c>
      <c r="P38" s="14">
        <f t="shared" si="14"/>
        <v>172.19999999999996</v>
      </c>
      <c r="Q38" s="66">
        <f t="shared" si="15"/>
        <v>206.63999999999996</v>
      </c>
      <c r="R38" s="67" t="s">
        <v>303</v>
      </c>
    </row>
    <row r="39" spans="1:18" x14ac:dyDescent="0.25">
      <c r="B39" s="61" t="s">
        <v>193</v>
      </c>
      <c r="C39" s="62" t="s">
        <v>224</v>
      </c>
      <c r="D39" s="63">
        <v>3500</v>
      </c>
      <c r="E39" s="64">
        <v>1</v>
      </c>
      <c r="F39" s="24">
        <f t="shared" si="8"/>
        <v>0</v>
      </c>
      <c r="G39" s="24">
        <f t="shared" si="10"/>
        <v>0</v>
      </c>
      <c r="H39" s="64">
        <v>0.5</v>
      </c>
      <c r="I39" s="24">
        <f t="shared" si="11"/>
        <v>1750</v>
      </c>
      <c r="J39" s="65">
        <f t="shared" si="12"/>
        <v>2100</v>
      </c>
      <c r="K39" s="63">
        <v>945</v>
      </c>
      <c r="L39" s="64">
        <v>0.81</v>
      </c>
      <c r="M39" s="14">
        <f t="shared" si="9"/>
        <v>179.54999999999995</v>
      </c>
      <c r="N39" s="14">
        <f t="shared" si="13"/>
        <v>215.45999999999995</v>
      </c>
      <c r="O39" s="64">
        <v>0.81</v>
      </c>
      <c r="P39" s="14">
        <f t="shared" si="14"/>
        <v>179.54999999999995</v>
      </c>
      <c r="Q39" s="66">
        <f t="shared" si="15"/>
        <v>215.45999999999995</v>
      </c>
      <c r="R39" s="67" t="s">
        <v>303</v>
      </c>
    </row>
    <row r="40" spans="1:18" x14ac:dyDescent="0.25">
      <c r="B40" s="61" t="s">
        <v>195</v>
      </c>
      <c r="C40" s="62" t="s">
        <v>225</v>
      </c>
      <c r="D40" s="63">
        <v>3500</v>
      </c>
      <c r="E40" s="64">
        <v>1</v>
      </c>
      <c r="F40" s="24">
        <f t="shared" si="8"/>
        <v>0</v>
      </c>
      <c r="G40" s="24">
        <f t="shared" si="10"/>
        <v>0</v>
      </c>
      <c r="H40" s="64">
        <v>0.5</v>
      </c>
      <c r="I40" s="24">
        <f t="shared" si="11"/>
        <v>1750</v>
      </c>
      <c r="J40" s="65">
        <f t="shared" si="12"/>
        <v>2100</v>
      </c>
      <c r="K40" s="63">
        <v>977</v>
      </c>
      <c r="L40" s="64">
        <v>0.8</v>
      </c>
      <c r="M40" s="14">
        <f t="shared" si="9"/>
        <v>195.39999999999995</v>
      </c>
      <c r="N40" s="14">
        <f t="shared" si="13"/>
        <v>234.47999999999993</v>
      </c>
      <c r="O40" s="64">
        <v>0.8</v>
      </c>
      <c r="P40" s="14">
        <f t="shared" si="14"/>
        <v>195.39999999999995</v>
      </c>
      <c r="Q40" s="66">
        <f t="shared" si="15"/>
        <v>234.47999999999993</v>
      </c>
      <c r="R40" s="67" t="s">
        <v>303</v>
      </c>
    </row>
    <row r="41" spans="1:18" x14ac:dyDescent="0.25">
      <c r="B41" s="61" t="s">
        <v>197</v>
      </c>
      <c r="C41" s="62" t="s">
        <v>226</v>
      </c>
      <c r="D41" s="63">
        <v>3500</v>
      </c>
      <c r="E41" s="64">
        <v>1</v>
      </c>
      <c r="F41" s="24">
        <f t="shared" si="8"/>
        <v>0</v>
      </c>
      <c r="G41" s="24">
        <f t="shared" si="10"/>
        <v>0</v>
      </c>
      <c r="H41" s="64">
        <v>0.5</v>
      </c>
      <c r="I41" s="24">
        <f t="shared" si="11"/>
        <v>1750</v>
      </c>
      <c r="J41" s="65">
        <f t="shared" si="12"/>
        <v>2100</v>
      </c>
      <c r="K41" s="63">
        <v>1105</v>
      </c>
      <c r="L41" s="64">
        <v>0.78</v>
      </c>
      <c r="M41" s="14">
        <f t="shared" si="9"/>
        <v>243.09999999999997</v>
      </c>
      <c r="N41" s="14">
        <f t="shared" si="13"/>
        <v>291.71999999999997</v>
      </c>
      <c r="O41" s="64">
        <v>0.78</v>
      </c>
      <c r="P41" s="14">
        <f t="shared" si="14"/>
        <v>243.09999999999997</v>
      </c>
      <c r="Q41" s="66">
        <f t="shared" si="15"/>
        <v>291.71999999999997</v>
      </c>
      <c r="R41" s="67" t="s">
        <v>303</v>
      </c>
    </row>
    <row r="42" spans="1:18" x14ac:dyDescent="0.25">
      <c r="B42" s="61" t="s">
        <v>199</v>
      </c>
      <c r="C42" s="62" t="s">
        <v>226</v>
      </c>
      <c r="D42" s="63">
        <v>3500</v>
      </c>
      <c r="E42" s="64">
        <v>1</v>
      </c>
      <c r="F42" s="24">
        <f t="shared" si="8"/>
        <v>0</v>
      </c>
      <c r="G42" s="24">
        <f t="shared" si="10"/>
        <v>0</v>
      </c>
      <c r="H42" s="64">
        <v>0.5</v>
      </c>
      <c r="I42" s="24">
        <f t="shared" si="11"/>
        <v>1750</v>
      </c>
      <c r="J42" s="65">
        <f t="shared" si="12"/>
        <v>2100</v>
      </c>
      <c r="K42" s="63">
        <v>1105</v>
      </c>
      <c r="L42" s="64">
        <v>0.78</v>
      </c>
      <c r="M42" s="14">
        <f t="shared" si="9"/>
        <v>243.09999999999997</v>
      </c>
      <c r="N42" s="14">
        <f t="shared" si="13"/>
        <v>291.71999999999997</v>
      </c>
      <c r="O42" s="64">
        <v>0.78</v>
      </c>
      <c r="P42" s="14">
        <f t="shared" si="14"/>
        <v>243.09999999999997</v>
      </c>
      <c r="Q42" s="66">
        <f t="shared" si="15"/>
        <v>291.71999999999997</v>
      </c>
      <c r="R42" s="67" t="s">
        <v>303</v>
      </c>
    </row>
    <row r="43" spans="1:18" x14ac:dyDescent="0.25">
      <c r="B43" s="61" t="s">
        <v>200</v>
      </c>
      <c r="C43" s="62" t="s">
        <v>226</v>
      </c>
      <c r="D43" s="63">
        <v>3500</v>
      </c>
      <c r="E43" s="64">
        <v>1</v>
      </c>
      <c r="F43" s="24">
        <f t="shared" si="8"/>
        <v>0</v>
      </c>
      <c r="G43" s="24">
        <f t="shared" si="10"/>
        <v>0</v>
      </c>
      <c r="H43" s="64">
        <v>0.5</v>
      </c>
      <c r="I43" s="24">
        <f t="shared" si="11"/>
        <v>1750</v>
      </c>
      <c r="J43" s="65">
        <f t="shared" si="12"/>
        <v>2100</v>
      </c>
      <c r="K43" s="63">
        <v>1105</v>
      </c>
      <c r="L43" s="64">
        <v>0.78</v>
      </c>
      <c r="M43" s="14">
        <f t="shared" si="9"/>
        <v>243.09999999999997</v>
      </c>
      <c r="N43" s="14">
        <f t="shared" si="13"/>
        <v>291.71999999999997</v>
      </c>
      <c r="O43" s="64">
        <v>0.78</v>
      </c>
      <c r="P43" s="14">
        <f t="shared" si="14"/>
        <v>243.09999999999997</v>
      </c>
      <c r="Q43" s="66">
        <f t="shared" si="15"/>
        <v>291.71999999999997</v>
      </c>
      <c r="R43" s="67" t="s">
        <v>303</v>
      </c>
    </row>
    <row r="44" spans="1:18" x14ac:dyDescent="0.25">
      <c r="B44" s="61" t="s">
        <v>201</v>
      </c>
      <c r="C44" s="62" t="s">
        <v>227</v>
      </c>
      <c r="D44" s="63">
        <v>3500</v>
      </c>
      <c r="E44" s="64">
        <v>1</v>
      </c>
      <c r="F44" s="24">
        <f t="shared" si="8"/>
        <v>0</v>
      </c>
      <c r="G44" s="24">
        <f t="shared" si="10"/>
        <v>0</v>
      </c>
      <c r="H44" s="64">
        <v>0.5</v>
      </c>
      <c r="I44" s="24">
        <f t="shared" si="11"/>
        <v>1750</v>
      </c>
      <c r="J44" s="65">
        <f t="shared" si="12"/>
        <v>2100</v>
      </c>
      <c r="K44" s="63">
        <v>1280</v>
      </c>
      <c r="L44" s="64">
        <v>0.78</v>
      </c>
      <c r="M44" s="14">
        <f t="shared" si="9"/>
        <v>281.59999999999997</v>
      </c>
      <c r="N44" s="14">
        <f t="shared" si="13"/>
        <v>337.91999999999996</v>
      </c>
      <c r="O44" s="64">
        <v>0.78</v>
      </c>
      <c r="P44" s="14">
        <f t="shared" si="14"/>
        <v>281.59999999999997</v>
      </c>
      <c r="Q44" s="66">
        <f t="shared" si="15"/>
        <v>337.91999999999996</v>
      </c>
      <c r="R44" s="67" t="s">
        <v>303</v>
      </c>
    </row>
    <row r="45" spans="1:18" x14ac:dyDescent="0.25">
      <c r="B45" s="61" t="s">
        <v>203</v>
      </c>
      <c r="C45" s="62" t="s">
        <v>228</v>
      </c>
      <c r="D45" s="63">
        <v>3500</v>
      </c>
      <c r="E45" s="64">
        <v>1</v>
      </c>
      <c r="F45" s="24">
        <f t="shared" si="8"/>
        <v>0</v>
      </c>
      <c r="G45" s="24">
        <f t="shared" si="10"/>
        <v>0</v>
      </c>
      <c r="H45" s="64">
        <v>0.5</v>
      </c>
      <c r="I45" s="24">
        <f t="shared" si="11"/>
        <v>1750</v>
      </c>
      <c r="J45" s="65">
        <f t="shared" si="12"/>
        <v>2100</v>
      </c>
      <c r="K45" s="63">
        <v>1490</v>
      </c>
      <c r="L45" s="64">
        <v>0.79</v>
      </c>
      <c r="M45" s="14">
        <f t="shared" si="9"/>
        <v>312.89999999999992</v>
      </c>
      <c r="N45" s="14">
        <f t="shared" si="13"/>
        <v>375.4799999999999</v>
      </c>
      <c r="O45" s="64">
        <v>0.79</v>
      </c>
      <c r="P45" s="14">
        <f t="shared" si="14"/>
        <v>312.89999999999992</v>
      </c>
      <c r="Q45" s="66">
        <f t="shared" si="15"/>
        <v>375.4799999999999</v>
      </c>
      <c r="R45" s="67" t="s">
        <v>303</v>
      </c>
    </row>
    <row r="46" spans="1:18" x14ac:dyDescent="0.25">
      <c r="B46" s="61" t="s">
        <v>205</v>
      </c>
      <c r="C46" s="62" t="s">
        <v>229</v>
      </c>
      <c r="D46" s="63">
        <v>3500</v>
      </c>
      <c r="E46" s="64">
        <v>1</v>
      </c>
      <c r="F46" s="24">
        <f t="shared" si="8"/>
        <v>0</v>
      </c>
      <c r="G46" s="24">
        <f t="shared" si="10"/>
        <v>0</v>
      </c>
      <c r="H46" s="64">
        <v>0.5</v>
      </c>
      <c r="I46" s="24">
        <f t="shared" si="11"/>
        <v>1750</v>
      </c>
      <c r="J46" s="65">
        <f t="shared" si="12"/>
        <v>2100</v>
      </c>
      <c r="K46" s="63">
        <v>1595</v>
      </c>
      <c r="L46" s="64">
        <v>0.78</v>
      </c>
      <c r="M46" s="14">
        <f t="shared" si="9"/>
        <v>350.9</v>
      </c>
      <c r="N46" s="14">
        <f t="shared" si="13"/>
        <v>421.08</v>
      </c>
      <c r="O46" s="64">
        <v>0.78</v>
      </c>
      <c r="P46" s="14">
        <f t="shared" si="14"/>
        <v>350.9</v>
      </c>
      <c r="Q46" s="66">
        <f t="shared" si="15"/>
        <v>421.08</v>
      </c>
      <c r="R46" s="67" t="s">
        <v>303</v>
      </c>
    </row>
    <row r="47" spans="1:18" x14ac:dyDescent="0.25">
      <c r="A47" s="76"/>
      <c r="B47" s="61" t="s">
        <v>207</v>
      </c>
      <c r="C47" s="62" t="s">
        <v>229</v>
      </c>
      <c r="D47" s="63">
        <v>3500</v>
      </c>
      <c r="E47" s="64">
        <v>1</v>
      </c>
      <c r="F47" s="24">
        <f t="shared" si="8"/>
        <v>0</v>
      </c>
      <c r="G47" s="24">
        <f t="shared" si="10"/>
        <v>0</v>
      </c>
      <c r="H47" s="64">
        <v>0.5</v>
      </c>
      <c r="I47" s="24">
        <f t="shared" si="11"/>
        <v>1750</v>
      </c>
      <c r="J47" s="65">
        <f t="shared" si="12"/>
        <v>2100</v>
      </c>
      <c r="K47" s="63">
        <v>1595</v>
      </c>
      <c r="L47" s="64">
        <v>0.76</v>
      </c>
      <c r="M47" s="14">
        <f t="shared" si="9"/>
        <v>382.8</v>
      </c>
      <c r="N47" s="14">
        <f t="shared" si="13"/>
        <v>459.36</v>
      </c>
      <c r="O47" s="64">
        <v>0.76</v>
      </c>
      <c r="P47" s="14">
        <f t="shared" si="14"/>
        <v>382.8</v>
      </c>
      <c r="Q47" s="66">
        <f t="shared" si="15"/>
        <v>459.36</v>
      </c>
      <c r="R47" s="67" t="s">
        <v>303</v>
      </c>
    </row>
    <row r="48" spans="1:18" x14ac:dyDescent="0.25">
      <c r="B48" s="61" t="s">
        <v>209</v>
      </c>
      <c r="C48" s="62" t="s">
        <v>230</v>
      </c>
      <c r="D48" s="63">
        <v>3500</v>
      </c>
      <c r="E48" s="64">
        <v>1</v>
      </c>
      <c r="F48" s="24">
        <f t="shared" si="8"/>
        <v>0</v>
      </c>
      <c r="G48" s="24">
        <f t="shared" si="10"/>
        <v>0</v>
      </c>
      <c r="H48" s="64">
        <v>0.5</v>
      </c>
      <c r="I48" s="24">
        <f t="shared" si="11"/>
        <v>1750</v>
      </c>
      <c r="J48" s="65">
        <f t="shared" si="12"/>
        <v>2100</v>
      </c>
      <c r="K48" s="63">
        <v>1890</v>
      </c>
      <c r="L48" s="64">
        <v>0.74</v>
      </c>
      <c r="M48" s="14">
        <f t="shared" si="9"/>
        <v>491.40000000000003</v>
      </c>
      <c r="N48" s="14">
        <f t="shared" si="13"/>
        <v>589.68000000000006</v>
      </c>
      <c r="O48" s="64">
        <v>0.74</v>
      </c>
      <c r="P48" s="14">
        <f t="shared" si="14"/>
        <v>491.40000000000003</v>
      </c>
      <c r="Q48" s="66">
        <f t="shared" si="15"/>
        <v>589.68000000000006</v>
      </c>
      <c r="R48" s="67" t="s">
        <v>303</v>
      </c>
    </row>
    <row r="49" spans="2:18" x14ac:dyDescent="0.25">
      <c r="B49" s="61" t="s">
        <v>211</v>
      </c>
      <c r="C49" s="62" t="s">
        <v>230</v>
      </c>
      <c r="D49" s="63">
        <v>3500</v>
      </c>
      <c r="E49" s="64">
        <v>1</v>
      </c>
      <c r="F49" s="24">
        <f t="shared" si="8"/>
        <v>0</v>
      </c>
      <c r="G49" s="24">
        <f t="shared" si="10"/>
        <v>0</v>
      </c>
      <c r="H49" s="64">
        <v>0.5</v>
      </c>
      <c r="I49" s="24">
        <f t="shared" si="11"/>
        <v>1750</v>
      </c>
      <c r="J49" s="65">
        <f t="shared" si="12"/>
        <v>2100</v>
      </c>
      <c r="K49" s="63">
        <v>1890</v>
      </c>
      <c r="L49" s="64">
        <v>0.74</v>
      </c>
      <c r="M49" s="14">
        <f t="shared" si="9"/>
        <v>491.40000000000003</v>
      </c>
      <c r="N49" s="14">
        <f t="shared" si="13"/>
        <v>589.68000000000006</v>
      </c>
      <c r="O49" s="64">
        <v>0.74</v>
      </c>
      <c r="P49" s="14">
        <f t="shared" si="14"/>
        <v>491.40000000000003</v>
      </c>
      <c r="Q49" s="66">
        <f t="shared" si="15"/>
        <v>589.68000000000006</v>
      </c>
      <c r="R49" s="67" t="s">
        <v>303</v>
      </c>
    </row>
    <row r="50" spans="2:18" x14ac:dyDescent="0.25">
      <c r="B50" s="61" t="s">
        <v>212</v>
      </c>
      <c r="C50" s="62" t="s">
        <v>230</v>
      </c>
      <c r="D50" s="63">
        <v>3500</v>
      </c>
      <c r="E50" s="64">
        <v>1</v>
      </c>
      <c r="F50" s="24">
        <f t="shared" si="8"/>
        <v>0</v>
      </c>
      <c r="G50" s="24">
        <f t="shared" si="10"/>
        <v>0</v>
      </c>
      <c r="H50" s="64">
        <v>0.5</v>
      </c>
      <c r="I50" s="24">
        <f t="shared" si="11"/>
        <v>1750</v>
      </c>
      <c r="J50" s="65">
        <f t="shared" si="12"/>
        <v>2100</v>
      </c>
      <c r="K50" s="63">
        <v>1890</v>
      </c>
      <c r="L50" s="64">
        <v>0.74</v>
      </c>
      <c r="M50" s="14">
        <f t="shared" si="9"/>
        <v>491.40000000000003</v>
      </c>
      <c r="N50" s="14">
        <f t="shared" si="13"/>
        <v>589.68000000000006</v>
      </c>
      <c r="O50" s="64">
        <v>0.74</v>
      </c>
      <c r="P50" s="14">
        <f t="shared" si="14"/>
        <v>491.40000000000003</v>
      </c>
      <c r="Q50" s="66">
        <f t="shared" si="15"/>
        <v>589.68000000000006</v>
      </c>
      <c r="R50" s="67" t="s">
        <v>303</v>
      </c>
    </row>
    <row r="51" spans="2:18" x14ac:dyDescent="0.25">
      <c r="B51" s="61" t="s">
        <v>213</v>
      </c>
      <c r="C51" s="62" t="s">
        <v>231</v>
      </c>
      <c r="D51" s="63">
        <v>3500</v>
      </c>
      <c r="E51" s="64">
        <v>1</v>
      </c>
      <c r="F51" s="24">
        <f t="shared" si="8"/>
        <v>0</v>
      </c>
      <c r="G51" s="24">
        <f t="shared" si="10"/>
        <v>0</v>
      </c>
      <c r="H51" s="64">
        <v>0.5</v>
      </c>
      <c r="I51" s="24">
        <f t="shared" si="11"/>
        <v>1750</v>
      </c>
      <c r="J51" s="65">
        <f t="shared" si="12"/>
        <v>2100</v>
      </c>
      <c r="K51" s="63">
        <v>3780</v>
      </c>
      <c r="L51" s="64">
        <v>0.39</v>
      </c>
      <c r="M51" s="14">
        <f t="shared" si="9"/>
        <v>2305.7999999999997</v>
      </c>
      <c r="N51" s="14">
        <f t="shared" si="13"/>
        <v>2766.9599999999996</v>
      </c>
      <c r="O51" s="64">
        <v>0.39</v>
      </c>
      <c r="P51" s="14">
        <f t="shared" si="14"/>
        <v>2305.7999999999997</v>
      </c>
      <c r="Q51" s="66">
        <f t="shared" si="15"/>
        <v>2766.9599999999996</v>
      </c>
      <c r="R51" s="67" t="s">
        <v>303</v>
      </c>
    </row>
    <row r="52" spans="2:18" x14ac:dyDescent="0.25">
      <c r="B52" s="61" t="s">
        <v>215</v>
      </c>
      <c r="C52" s="62" t="s">
        <v>232</v>
      </c>
      <c r="D52" s="63">
        <v>3500</v>
      </c>
      <c r="E52" s="64">
        <v>1</v>
      </c>
      <c r="F52" s="24">
        <f t="shared" si="8"/>
        <v>0</v>
      </c>
      <c r="G52" s="24">
        <f t="shared" si="10"/>
        <v>0</v>
      </c>
      <c r="H52" s="64">
        <v>0.5</v>
      </c>
      <c r="I52" s="24">
        <f t="shared" si="11"/>
        <v>1750</v>
      </c>
      <c r="J52" s="65">
        <f t="shared" si="12"/>
        <v>2100</v>
      </c>
      <c r="K52" s="63">
        <v>7560</v>
      </c>
      <c r="L52" s="64">
        <v>0.62</v>
      </c>
      <c r="M52" s="14">
        <f t="shared" si="9"/>
        <v>2872.8</v>
      </c>
      <c r="N52" s="14">
        <f t="shared" si="13"/>
        <v>3447.36</v>
      </c>
      <c r="O52" s="64">
        <v>0.62</v>
      </c>
      <c r="P52" s="14">
        <f t="shared" si="14"/>
        <v>2872.8</v>
      </c>
      <c r="Q52" s="66">
        <f t="shared" si="15"/>
        <v>3447.36</v>
      </c>
      <c r="R52" s="67" t="s">
        <v>303</v>
      </c>
    </row>
    <row r="53" spans="2:18" x14ac:dyDescent="0.25">
      <c r="B53" s="61" t="s">
        <v>217</v>
      </c>
      <c r="C53" s="62" t="s">
        <v>233</v>
      </c>
      <c r="D53" s="63">
        <v>3500</v>
      </c>
      <c r="E53" s="64">
        <v>1</v>
      </c>
      <c r="F53" s="24">
        <f t="shared" si="8"/>
        <v>0</v>
      </c>
      <c r="G53" s="24">
        <f t="shared" si="10"/>
        <v>0</v>
      </c>
      <c r="H53" s="64">
        <v>0.5</v>
      </c>
      <c r="I53" s="24">
        <f t="shared" si="11"/>
        <v>1750</v>
      </c>
      <c r="J53" s="65">
        <f t="shared" si="12"/>
        <v>2100</v>
      </c>
      <c r="K53" s="63">
        <v>9450</v>
      </c>
      <c r="L53" s="64">
        <v>0.57999999999999996</v>
      </c>
      <c r="M53" s="14">
        <f t="shared" si="9"/>
        <v>3969.0000000000005</v>
      </c>
      <c r="N53" s="14">
        <f t="shared" si="13"/>
        <v>4762.8</v>
      </c>
      <c r="O53" s="64">
        <v>0.57999999999999996</v>
      </c>
      <c r="P53" s="14">
        <f t="shared" si="14"/>
        <v>3969.0000000000005</v>
      </c>
      <c r="Q53" s="66">
        <f t="shared" si="15"/>
        <v>4762.8</v>
      </c>
      <c r="R53" s="67" t="s">
        <v>303</v>
      </c>
    </row>
    <row r="54" spans="2:18" x14ac:dyDescent="0.25">
      <c r="B54" s="61" t="s">
        <v>218</v>
      </c>
      <c r="C54" s="62" t="s">
        <v>234</v>
      </c>
      <c r="D54" s="63">
        <v>3500</v>
      </c>
      <c r="E54" s="64">
        <v>1</v>
      </c>
      <c r="F54" s="24">
        <f t="shared" si="8"/>
        <v>0</v>
      </c>
      <c r="G54" s="24">
        <f t="shared" si="10"/>
        <v>0</v>
      </c>
      <c r="H54" s="64">
        <v>0.5</v>
      </c>
      <c r="I54" s="24">
        <f t="shared" si="11"/>
        <v>1750</v>
      </c>
      <c r="J54" s="65">
        <f t="shared" si="12"/>
        <v>2100</v>
      </c>
      <c r="K54" s="63">
        <v>18900</v>
      </c>
      <c r="L54" s="64">
        <v>0.73</v>
      </c>
      <c r="M54" s="14">
        <f t="shared" si="9"/>
        <v>5103</v>
      </c>
      <c r="N54" s="14">
        <f t="shared" si="13"/>
        <v>6123.5999999999995</v>
      </c>
      <c r="O54" s="64">
        <v>0.73</v>
      </c>
      <c r="P54" s="14">
        <f t="shared" si="14"/>
        <v>5103</v>
      </c>
      <c r="Q54" s="66">
        <f t="shared" si="15"/>
        <v>6123.5999999999995</v>
      </c>
      <c r="R54" s="67" t="s">
        <v>303</v>
      </c>
    </row>
    <row r="55" spans="2:18" x14ac:dyDescent="0.25">
      <c r="B55" s="61" t="s">
        <v>284</v>
      </c>
      <c r="C55" s="62" t="s">
        <v>285</v>
      </c>
      <c r="D55" s="63">
        <v>0</v>
      </c>
      <c r="E55" s="64">
        <v>1</v>
      </c>
      <c r="F55" s="24">
        <f t="shared" si="8"/>
        <v>0</v>
      </c>
      <c r="G55" s="24">
        <f t="shared" si="10"/>
        <v>0</v>
      </c>
      <c r="H55" s="64">
        <v>0.5</v>
      </c>
      <c r="I55" s="24">
        <f t="shared" si="11"/>
        <v>0</v>
      </c>
      <c r="J55" s="65">
        <f t="shared" si="12"/>
        <v>0</v>
      </c>
      <c r="K55" s="63">
        <v>0</v>
      </c>
      <c r="L55" s="64">
        <v>0</v>
      </c>
      <c r="M55" s="14">
        <f t="shared" si="9"/>
        <v>0</v>
      </c>
      <c r="N55" s="14">
        <f t="shared" si="13"/>
        <v>0</v>
      </c>
      <c r="O55" s="64">
        <v>0</v>
      </c>
      <c r="P55" s="14">
        <f t="shared" si="14"/>
        <v>0</v>
      </c>
      <c r="Q55" s="66">
        <f t="shared" si="15"/>
        <v>0</v>
      </c>
      <c r="R55" s="67" t="s">
        <v>293</v>
      </c>
    </row>
    <row r="56" spans="2:18" x14ac:dyDescent="0.25">
      <c r="B56" s="54" t="s">
        <v>235</v>
      </c>
      <c r="C56" s="55"/>
      <c r="D56" s="56"/>
      <c r="E56" s="57"/>
      <c r="F56" s="22"/>
      <c r="G56" s="22"/>
      <c r="H56" s="57"/>
      <c r="I56" s="22"/>
      <c r="J56" s="58"/>
      <c r="K56" s="56"/>
      <c r="L56" s="57"/>
      <c r="M56" s="13"/>
      <c r="N56" s="13"/>
      <c r="O56" s="57"/>
      <c r="P56" s="13"/>
      <c r="Q56" s="59"/>
      <c r="R56" s="60"/>
    </row>
    <row r="57" spans="2:18" x14ac:dyDescent="0.25">
      <c r="B57" s="61" t="s">
        <v>187</v>
      </c>
      <c r="C57" s="62" t="s">
        <v>236</v>
      </c>
      <c r="D57" s="63">
        <v>3500</v>
      </c>
      <c r="E57" s="64">
        <v>1</v>
      </c>
      <c r="F57" s="24">
        <f t="shared" ref="F57:F76" si="16">D57*(1-E57)</f>
        <v>0</v>
      </c>
      <c r="G57" s="24">
        <f t="shared" ref="G57:G76" si="17">F57*1.2</f>
        <v>0</v>
      </c>
      <c r="H57" s="64">
        <v>0.5</v>
      </c>
      <c r="I57" s="24">
        <f t="shared" ref="I57:I76" si="18">D57*(1-H57)</f>
        <v>1750</v>
      </c>
      <c r="J57" s="65">
        <f t="shared" ref="J57:J76" si="19">I57*1.2</f>
        <v>2100</v>
      </c>
      <c r="K57" s="63">
        <v>872</v>
      </c>
      <c r="L57" s="64">
        <v>0.62</v>
      </c>
      <c r="M57" s="14">
        <f t="shared" ref="M57:M76" si="20">K57*(1-L57)</f>
        <v>331.36</v>
      </c>
      <c r="N57" s="14">
        <f t="shared" ref="N57:N104" si="21">M57*1.2</f>
        <v>397.63200000000001</v>
      </c>
      <c r="O57" s="64">
        <v>0.62</v>
      </c>
      <c r="P57" s="14">
        <f t="shared" ref="P57:P76" si="22">K57*(1-O57)</f>
        <v>331.36</v>
      </c>
      <c r="Q57" s="66">
        <f t="shared" ref="Q57:Q104" si="23">P57*1.2</f>
        <v>397.63200000000001</v>
      </c>
      <c r="R57" s="67" t="s">
        <v>303</v>
      </c>
    </row>
    <row r="58" spans="2:18" x14ac:dyDescent="0.25">
      <c r="B58" s="61" t="s">
        <v>189</v>
      </c>
      <c r="C58" s="62" t="s">
        <v>237</v>
      </c>
      <c r="D58" s="63">
        <v>3500</v>
      </c>
      <c r="E58" s="64">
        <v>1</v>
      </c>
      <c r="F58" s="24">
        <f t="shared" si="16"/>
        <v>0</v>
      </c>
      <c r="G58" s="24">
        <f t="shared" si="17"/>
        <v>0</v>
      </c>
      <c r="H58" s="64">
        <v>0.5</v>
      </c>
      <c r="I58" s="24">
        <f t="shared" si="18"/>
        <v>1750</v>
      </c>
      <c r="J58" s="65">
        <f t="shared" si="19"/>
        <v>2100</v>
      </c>
      <c r="K58" s="63">
        <v>945</v>
      </c>
      <c r="L58" s="64">
        <v>0.6</v>
      </c>
      <c r="M58" s="14">
        <f t="shared" si="20"/>
        <v>378</v>
      </c>
      <c r="N58" s="14">
        <f t="shared" si="21"/>
        <v>453.59999999999997</v>
      </c>
      <c r="O58" s="64">
        <v>0.6</v>
      </c>
      <c r="P58" s="14">
        <f t="shared" si="22"/>
        <v>378</v>
      </c>
      <c r="Q58" s="66">
        <f t="shared" si="23"/>
        <v>453.59999999999997</v>
      </c>
      <c r="R58" s="67" t="s">
        <v>303</v>
      </c>
    </row>
    <row r="59" spans="2:18" x14ac:dyDescent="0.25">
      <c r="B59" s="61" t="s">
        <v>191</v>
      </c>
      <c r="C59" s="62" t="s">
        <v>238</v>
      </c>
      <c r="D59" s="63">
        <v>3500</v>
      </c>
      <c r="E59" s="64">
        <v>1</v>
      </c>
      <c r="F59" s="24">
        <f t="shared" si="16"/>
        <v>0</v>
      </c>
      <c r="G59" s="24">
        <f t="shared" si="17"/>
        <v>0</v>
      </c>
      <c r="H59" s="64">
        <v>0.5</v>
      </c>
      <c r="I59" s="24">
        <f t="shared" si="18"/>
        <v>1750</v>
      </c>
      <c r="J59" s="65">
        <f t="shared" si="19"/>
        <v>2100</v>
      </c>
      <c r="K59" s="63">
        <v>1165</v>
      </c>
      <c r="L59" s="64">
        <v>0.65</v>
      </c>
      <c r="M59" s="14">
        <f t="shared" si="20"/>
        <v>407.75</v>
      </c>
      <c r="N59" s="14">
        <f t="shared" si="21"/>
        <v>489.29999999999995</v>
      </c>
      <c r="O59" s="64">
        <v>0.65</v>
      </c>
      <c r="P59" s="14">
        <f t="shared" si="22"/>
        <v>407.75</v>
      </c>
      <c r="Q59" s="66">
        <f t="shared" si="23"/>
        <v>489.29999999999995</v>
      </c>
      <c r="R59" s="67" t="s">
        <v>303</v>
      </c>
    </row>
    <row r="60" spans="2:18" x14ac:dyDescent="0.25">
      <c r="B60" s="61" t="s">
        <v>193</v>
      </c>
      <c r="C60" s="62" t="s">
        <v>239</v>
      </c>
      <c r="D60" s="63">
        <v>3500</v>
      </c>
      <c r="E60" s="64">
        <v>1</v>
      </c>
      <c r="F60" s="24">
        <f t="shared" si="16"/>
        <v>0</v>
      </c>
      <c r="G60" s="24">
        <f t="shared" si="17"/>
        <v>0</v>
      </c>
      <c r="H60" s="64">
        <v>0.5</v>
      </c>
      <c r="I60" s="24">
        <f t="shared" si="18"/>
        <v>1750</v>
      </c>
      <c r="J60" s="65">
        <f t="shared" si="19"/>
        <v>2100</v>
      </c>
      <c r="K60" s="63">
        <v>1260</v>
      </c>
      <c r="L60" s="64">
        <v>0.65</v>
      </c>
      <c r="M60" s="14">
        <f t="shared" si="20"/>
        <v>441</v>
      </c>
      <c r="N60" s="14">
        <f t="shared" si="21"/>
        <v>529.19999999999993</v>
      </c>
      <c r="O60" s="64">
        <v>0.65</v>
      </c>
      <c r="P60" s="14">
        <f t="shared" si="22"/>
        <v>441</v>
      </c>
      <c r="Q60" s="66">
        <f t="shared" si="23"/>
        <v>529.19999999999993</v>
      </c>
      <c r="R60" s="67" t="s">
        <v>303</v>
      </c>
    </row>
    <row r="61" spans="2:18" x14ac:dyDescent="0.25">
      <c r="B61" s="61" t="s">
        <v>195</v>
      </c>
      <c r="C61" s="62" t="s">
        <v>240</v>
      </c>
      <c r="D61" s="63">
        <v>3500</v>
      </c>
      <c r="E61" s="64">
        <v>1</v>
      </c>
      <c r="F61" s="24">
        <f t="shared" si="16"/>
        <v>0</v>
      </c>
      <c r="G61" s="24">
        <f t="shared" si="17"/>
        <v>0</v>
      </c>
      <c r="H61" s="64">
        <v>0.5</v>
      </c>
      <c r="I61" s="24">
        <f t="shared" si="18"/>
        <v>1750</v>
      </c>
      <c r="J61" s="65">
        <f t="shared" si="19"/>
        <v>2100</v>
      </c>
      <c r="K61" s="63">
        <v>1335</v>
      </c>
      <c r="L61" s="64">
        <v>0.66</v>
      </c>
      <c r="M61" s="14">
        <f t="shared" si="20"/>
        <v>453.9</v>
      </c>
      <c r="N61" s="14">
        <f t="shared" si="21"/>
        <v>544.67999999999995</v>
      </c>
      <c r="O61" s="64">
        <v>0.66</v>
      </c>
      <c r="P61" s="14">
        <f t="shared" si="22"/>
        <v>453.9</v>
      </c>
      <c r="Q61" s="66">
        <f t="shared" si="23"/>
        <v>544.67999999999995</v>
      </c>
      <c r="R61" s="67" t="s">
        <v>303</v>
      </c>
    </row>
    <row r="62" spans="2:18" x14ac:dyDescent="0.25">
      <c r="B62" s="61" t="s">
        <v>197</v>
      </c>
      <c r="C62" s="62" t="s">
        <v>241</v>
      </c>
      <c r="D62" s="63">
        <v>3500</v>
      </c>
      <c r="E62" s="64">
        <v>1</v>
      </c>
      <c r="F62" s="24">
        <f t="shared" si="16"/>
        <v>0</v>
      </c>
      <c r="G62" s="24">
        <f t="shared" si="17"/>
        <v>0</v>
      </c>
      <c r="H62" s="64">
        <v>0.5</v>
      </c>
      <c r="I62" s="24">
        <f t="shared" si="18"/>
        <v>1750</v>
      </c>
      <c r="J62" s="65">
        <f t="shared" si="19"/>
        <v>2100</v>
      </c>
      <c r="K62" s="63">
        <v>1335</v>
      </c>
      <c r="L62" s="64">
        <v>0.65</v>
      </c>
      <c r="M62" s="14">
        <f t="shared" si="20"/>
        <v>467.24999999999994</v>
      </c>
      <c r="N62" s="14">
        <f t="shared" si="21"/>
        <v>560.69999999999993</v>
      </c>
      <c r="O62" s="64">
        <v>0.65</v>
      </c>
      <c r="P62" s="14">
        <f t="shared" si="22"/>
        <v>467.24999999999994</v>
      </c>
      <c r="Q62" s="66">
        <f t="shared" si="23"/>
        <v>560.69999999999993</v>
      </c>
      <c r="R62" s="67" t="s">
        <v>303</v>
      </c>
    </row>
    <row r="63" spans="2:18" x14ac:dyDescent="0.25">
      <c r="B63" s="61" t="s">
        <v>199</v>
      </c>
      <c r="C63" s="62" t="s">
        <v>241</v>
      </c>
      <c r="D63" s="63">
        <v>3500</v>
      </c>
      <c r="E63" s="64">
        <v>1</v>
      </c>
      <c r="F63" s="24">
        <f t="shared" si="16"/>
        <v>0</v>
      </c>
      <c r="G63" s="24">
        <f t="shared" si="17"/>
        <v>0</v>
      </c>
      <c r="H63" s="64">
        <v>0.5</v>
      </c>
      <c r="I63" s="24">
        <f t="shared" si="18"/>
        <v>1750</v>
      </c>
      <c r="J63" s="65">
        <f t="shared" si="19"/>
        <v>2100</v>
      </c>
      <c r="K63" s="63">
        <v>1335</v>
      </c>
      <c r="L63" s="64">
        <v>0.65</v>
      </c>
      <c r="M63" s="14">
        <f t="shared" si="20"/>
        <v>467.24999999999994</v>
      </c>
      <c r="N63" s="14">
        <f t="shared" si="21"/>
        <v>560.69999999999993</v>
      </c>
      <c r="O63" s="64">
        <v>0.65</v>
      </c>
      <c r="P63" s="14">
        <f t="shared" si="22"/>
        <v>467.24999999999994</v>
      </c>
      <c r="Q63" s="66">
        <f t="shared" si="23"/>
        <v>560.69999999999993</v>
      </c>
      <c r="R63" s="67" t="s">
        <v>303</v>
      </c>
    </row>
    <row r="64" spans="2:18" x14ac:dyDescent="0.25">
      <c r="B64" s="61" t="s">
        <v>200</v>
      </c>
      <c r="C64" s="62" t="s">
        <v>241</v>
      </c>
      <c r="D64" s="63">
        <v>3500</v>
      </c>
      <c r="E64" s="64">
        <v>1</v>
      </c>
      <c r="F64" s="24">
        <f t="shared" si="16"/>
        <v>0</v>
      </c>
      <c r="G64" s="24">
        <f t="shared" si="17"/>
        <v>0</v>
      </c>
      <c r="H64" s="64">
        <v>0.5</v>
      </c>
      <c r="I64" s="24">
        <f t="shared" si="18"/>
        <v>1750</v>
      </c>
      <c r="J64" s="65">
        <f t="shared" si="19"/>
        <v>2100</v>
      </c>
      <c r="K64" s="63">
        <v>1335</v>
      </c>
      <c r="L64" s="64">
        <v>0.65</v>
      </c>
      <c r="M64" s="14">
        <f t="shared" si="20"/>
        <v>467.24999999999994</v>
      </c>
      <c r="N64" s="14">
        <f t="shared" si="21"/>
        <v>560.69999999999993</v>
      </c>
      <c r="O64" s="64">
        <v>0.65</v>
      </c>
      <c r="P64" s="14">
        <f t="shared" si="22"/>
        <v>467.24999999999994</v>
      </c>
      <c r="Q64" s="66">
        <f t="shared" si="23"/>
        <v>560.69999999999993</v>
      </c>
      <c r="R64" s="67" t="s">
        <v>303</v>
      </c>
    </row>
    <row r="65" spans="2:18" x14ac:dyDescent="0.25">
      <c r="B65" s="61" t="s">
        <v>201</v>
      </c>
      <c r="C65" s="62" t="s">
        <v>242</v>
      </c>
      <c r="D65" s="63">
        <v>3500</v>
      </c>
      <c r="E65" s="64">
        <v>1</v>
      </c>
      <c r="F65" s="24">
        <f t="shared" si="16"/>
        <v>0</v>
      </c>
      <c r="G65" s="24">
        <f t="shared" si="17"/>
        <v>0</v>
      </c>
      <c r="H65" s="64">
        <v>0.5</v>
      </c>
      <c r="I65" s="24">
        <f t="shared" si="18"/>
        <v>1750</v>
      </c>
      <c r="J65" s="65">
        <f t="shared" si="19"/>
        <v>2100</v>
      </c>
      <c r="K65" s="63">
        <v>1755</v>
      </c>
      <c r="L65" s="64">
        <v>0.68</v>
      </c>
      <c r="M65" s="14">
        <f t="shared" si="20"/>
        <v>561.59999999999991</v>
      </c>
      <c r="N65" s="14">
        <f t="shared" si="21"/>
        <v>673.91999999999985</v>
      </c>
      <c r="O65" s="64">
        <v>0.68</v>
      </c>
      <c r="P65" s="14">
        <f t="shared" si="22"/>
        <v>561.59999999999991</v>
      </c>
      <c r="Q65" s="66">
        <f t="shared" si="23"/>
        <v>673.91999999999985</v>
      </c>
      <c r="R65" s="67" t="s">
        <v>303</v>
      </c>
    </row>
    <row r="66" spans="2:18" x14ac:dyDescent="0.25">
      <c r="B66" s="61" t="s">
        <v>203</v>
      </c>
      <c r="C66" s="62" t="s">
        <v>243</v>
      </c>
      <c r="D66" s="63">
        <v>3500</v>
      </c>
      <c r="E66" s="64">
        <v>1</v>
      </c>
      <c r="F66" s="24">
        <f t="shared" si="16"/>
        <v>0</v>
      </c>
      <c r="G66" s="24">
        <f t="shared" si="17"/>
        <v>0</v>
      </c>
      <c r="H66" s="64">
        <v>0.5</v>
      </c>
      <c r="I66" s="24">
        <f t="shared" si="18"/>
        <v>1750</v>
      </c>
      <c r="J66" s="65">
        <f t="shared" si="19"/>
        <v>2100</v>
      </c>
      <c r="K66" s="63">
        <v>2050</v>
      </c>
      <c r="L66" s="64">
        <v>0.68</v>
      </c>
      <c r="M66" s="14">
        <f t="shared" si="20"/>
        <v>655.99999999999989</v>
      </c>
      <c r="N66" s="14">
        <f t="shared" si="21"/>
        <v>787.19999999999982</v>
      </c>
      <c r="O66" s="64">
        <v>0.68</v>
      </c>
      <c r="P66" s="14">
        <f t="shared" si="22"/>
        <v>655.99999999999989</v>
      </c>
      <c r="Q66" s="66">
        <f t="shared" si="23"/>
        <v>787.19999999999982</v>
      </c>
      <c r="R66" s="67" t="s">
        <v>303</v>
      </c>
    </row>
    <row r="67" spans="2:18" x14ac:dyDescent="0.25">
      <c r="B67" s="61" t="s">
        <v>205</v>
      </c>
      <c r="C67" s="62" t="s">
        <v>244</v>
      </c>
      <c r="D67" s="63">
        <v>3500</v>
      </c>
      <c r="E67" s="64">
        <v>1</v>
      </c>
      <c r="F67" s="24">
        <f t="shared" si="16"/>
        <v>0</v>
      </c>
      <c r="G67" s="24">
        <f t="shared" si="17"/>
        <v>0</v>
      </c>
      <c r="H67" s="64">
        <v>0.5</v>
      </c>
      <c r="I67" s="24">
        <f t="shared" si="18"/>
        <v>1750</v>
      </c>
      <c r="J67" s="65">
        <f t="shared" si="19"/>
        <v>2100</v>
      </c>
      <c r="K67" s="63">
        <v>2140</v>
      </c>
      <c r="L67" s="64">
        <v>0.65</v>
      </c>
      <c r="M67" s="14">
        <f t="shared" si="20"/>
        <v>749</v>
      </c>
      <c r="N67" s="14">
        <f t="shared" si="21"/>
        <v>898.8</v>
      </c>
      <c r="O67" s="64">
        <v>0.65</v>
      </c>
      <c r="P67" s="14">
        <f t="shared" si="22"/>
        <v>749</v>
      </c>
      <c r="Q67" s="66">
        <f t="shared" si="23"/>
        <v>898.8</v>
      </c>
      <c r="R67" s="67" t="s">
        <v>303</v>
      </c>
    </row>
    <row r="68" spans="2:18" x14ac:dyDescent="0.25">
      <c r="B68" s="61" t="s">
        <v>207</v>
      </c>
      <c r="C68" s="62" t="s">
        <v>244</v>
      </c>
      <c r="D68" s="63">
        <v>3500</v>
      </c>
      <c r="E68" s="64">
        <v>1</v>
      </c>
      <c r="F68" s="24">
        <f t="shared" si="16"/>
        <v>0</v>
      </c>
      <c r="G68" s="24">
        <f t="shared" si="17"/>
        <v>0</v>
      </c>
      <c r="H68" s="64">
        <v>0.5</v>
      </c>
      <c r="I68" s="24">
        <f t="shared" si="18"/>
        <v>1750</v>
      </c>
      <c r="J68" s="65">
        <f t="shared" si="19"/>
        <v>2100</v>
      </c>
      <c r="K68" s="63">
        <v>2140</v>
      </c>
      <c r="L68" s="64">
        <v>0.65</v>
      </c>
      <c r="M68" s="14">
        <f t="shared" si="20"/>
        <v>749</v>
      </c>
      <c r="N68" s="14">
        <f t="shared" si="21"/>
        <v>898.8</v>
      </c>
      <c r="O68" s="64">
        <v>0.65</v>
      </c>
      <c r="P68" s="14">
        <f t="shared" si="22"/>
        <v>749</v>
      </c>
      <c r="Q68" s="66">
        <f t="shared" si="23"/>
        <v>898.8</v>
      </c>
      <c r="R68" s="67" t="s">
        <v>303</v>
      </c>
    </row>
    <row r="69" spans="2:18" x14ac:dyDescent="0.25">
      <c r="B69" s="61" t="s">
        <v>209</v>
      </c>
      <c r="C69" s="62" t="s">
        <v>245</v>
      </c>
      <c r="D69" s="63">
        <v>3500</v>
      </c>
      <c r="E69" s="64">
        <v>1</v>
      </c>
      <c r="F69" s="24">
        <f t="shared" si="16"/>
        <v>0</v>
      </c>
      <c r="G69" s="24">
        <f t="shared" si="17"/>
        <v>0</v>
      </c>
      <c r="H69" s="64">
        <v>0.5</v>
      </c>
      <c r="I69" s="24">
        <f t="shared" si="18"/>
        <v>1750</v>
      </c>
      <c r="J69" s="65">
        <f t="shared" si="19"/>
        <v>2100</v>
      </c>
      <c r="K69" s="63">
        <v>2365</v>
      </c>
      <c r="L69" s="64">
        <v>0.65</v>
      </c>
      <c r="M69" s="14">
        <f t="shared" si="20"/>
        <v>827.75</v>
      </c>
      <c r="N69" s="14">
        <f t="shared" si="21"/>
        <v>993.3</v>
      </c>
      <c r="O69" s="64">
        <v>0.65</v>
      </c>
      <c r="P69" s="14">
        <f t="shared" si="22"/>
        <v>827.75</v>
      </c>
      <c r="Q69" s="66">
        <f t="shared" si="23"/>
        <v>993.3</v>
      </c>
      <c r="R69" s="67" t="s">
        <v>303</v>
      </c>
    </row>
    <row r="70" spans="2:18" x14ac:dyDescent="0.25">
      <c r="B70" s="61" t="s">
        <v>211</v>
      </c>
      <c r="C70" s="62" t="s">
        <v>245</v>
      </c>
      <c r="D70" s="63">
        <v>3500</v>
      </c>
      <c r="E70" s="64">
        <v>1</v>
      </c>
      <c r="F70" s="24">
        <f t="shared" si="16"/>
        <v>0</v>
      </c>
      <c r="G70" s="24">
        <f t="shared" si="17"/>
        <v>0</v>
      </c>
      <c r="H70" s="64">
        <v>0.5</v>
      </c>
      <c r="I70" s="24">
        <f t="shared" si="18"/>
        <v>1750</v>
      </c>
      <c r="J70" s="65">
        <f t="shared" si="19"/>
        <v>2100</v>
      </c>
      <c r="K70" s="63">
        <v>2365</v>
      </c>
      <c r="L70" s="64">
        <v>0.65</v>
      </c>
      <c r="M70" s="14">
        <f t="shared" si="20"/>
        <v>827.75</v>
      </c>
      <c r="N70" s="14">
        <f t="shared" si="21"/>
        <v>993.3</v>
      </c>
      <c r="O70" s="64">
        <v>0.65</v>
      </c>
      <c r="P70" s="14">
        <f t="shared" si="22"/>
        <v>827.75</v>
      </c>
      <c r="Q70" s="66">
        <f t="shared" si="23"/>
        <v>993.3</v>
      </c>
      <c r="R70" s="67" t="s">
        <v>303</v>
      </c>
    </row>
    <row r="71" spans="2:18" x14ac:dyDescent="0.25">
      <c r="B71" s="61" t="s">
        <v>212</v>
      </c>
      <c r="C71" s="62" t="s">
        <v>245</v>
      </c>
      <c r="D71" s="63">
        <v>3500</v>
      </c>
      <c r="E71" s="64">
        <v>1</v>
      </c>
      <c r="F71" s="24">
        <f t="shared" si="16"/>
        <v>0</v>
      </c>
      <c r="G71" s="24">
        <f t="shared" si="17"/>
        <v>0</v>
      </c>
      <c r="H71" s="64">
        <v>0.5</v>
      </c>
      <c r="I71" s="24">
        <f t="shared" si="18"/>
        <v>1750</v>
      </c>
      <c r="J71" s="65">
        <f t="shared" si="19"/>
        <v>2100</v>
      </c>
      <c r="K71" s="63">
        <v>2365</v>
      </c>
      <c r="L71" s="64">
        <v>0.65</v>
      </c>
      <c r="M71" s="14">
        <f t="shared" si="20"/>
        <v>827.75</v>
      </c>
      <c r="N71" s="14">
        <f t="shared" si="21"/>
        <v>993.3</v>
      </c>
      <c r="O71" s="64">
        <v>0.65</v>
      </c>
      <c r="P71" s="14">
        <f t="shared" si="22"/>
        <v>827.75</v>
      </c>
      <c r="Q71" s="66">
        <f t="shared" si="23"/>
        <v>993.3</v>
      </c>
      <c r="R71" s="67" t="s">
        <v>303</v>
      </c>
    </row>
    <row r="72" spans="2:18" x14ac:dyDescent="0.25">
      <c r="B72" s="61" t="s">
        <v>213</v>
      </c>
      <c r="C72" s="62" t="s">
        <v>246</v>
      </c>
      <c r="D72" s="63">
        <v>3500</v>
      </c>
      <c r="E72" s="64">
        <v>1</v>
      </c>
      <c r="F72" s="24">
        <f t="shared" si="16"/>
        <v>0</v>
      </c>
      <c r="G72" s="24">
        <f t="shared" si="17"/>
        <v>0</v>
      </c>
      <c r="H72" s="64">
        <v>0.5</v>
      </c>
      <c r="I72" s="24">
        <f t="shared" si="18"/>
        <v>1750</v>
      </c>
      <c r="J72" s="65">
        <f t="shared" si="19"/>
        <v>2100</v>
      </c>
      <c r="K72" s="63">
        <v>4725</v>
      </c>
      <c r="L72" s="64">
        <v>0.39</v>
      </c>
      <c r="M72" s="14">
        <f t="shared" si="20"/>
        <v>2882.25</v>
      </c>
      <c r="N72" s="14">
        <f t="shared" si="21"/>
        <v>3458.7</v>
      </c>
      <c r="O72" s="64">
        <v>0.39</v>
      </c>
      <c r="P72" s="14">
        <f t="shared" si="22"/>
        <v>2882.25</v>
      </c>
      <c r="Q72" s="66">
        <f t="shared" si="23"/>
        <v>3458.7</v>
      </c>
      <c r="R72" s="67" t="s">
        <v>303</v>
      </c>
    </row>
    <row r="73" spans="2:18" x14ac:dyDescent="0.25">
      <c r="B73" s="61" t="s">
        <v>215</v>
      </c>
      <c r="C73" s="62" t="s">
        <v>247</v>
      </c>
      <c r="D73" s="63">
        <v>3500</v>
      </c>
      <c r="E73" s="64">
        <v>1</v>
      </c>
      <c r="F73" s="24">
        <f t="shared" si="16"/>
        <v>0</v>
      </c>
      <c r="G73" s="24">
        <f t="shared" si="17"/>
        <v>0</v>
      </c>
      <c r="H73" s="64">
        <v>0.5</v>
      </c>
      <c r="I73" s="24">
        <f t="shared" si="18"/>
        <v>1750</v>
      </c>
      <c r="J73" s="65">
        <f t="shared" si="19"/>
        <v>2100</v>
      </c>
      <c r="K73" s="63">
        <v>9450</v>
      </c>
      <c r="L73" s="64">
        <v>0.62</v>
      </c>
      <c r="M73" s="14">
        <f t="shared" si="20"/>
        <v>3591</v>
      </c>
      <c r="N73" s="14">
        <f t="shared" si="21"/>
        <v>4309.2</v>
      </c>
      <c r="O73" s="64">
        <v>0.62</v>
      </c>
      <c r="P73" s="14">
        <f t="shared" si="22"/>
        <v>3591</v>
      </c>
      <c r="Q73" s="66">
        <f t="shared" si="23"/>
        <v>4309.2</v>
      </c>
      <c r="R73" s="67" t="s">
        <v>303</v>
      </c>
    </row>
    <row r="74" spans="2:18" x14ac:dyDescent="0.25">
      <c r="B74" s="61" t="s">
        <v>217</v>
      </c>
      <c r="C74" s="62" t="s">
        <v>248</v>
      </c>
      <c r="D74" s="63">
        <v>3500</v>
      </c>
      <c r="E74" s="64">
        <v>1</v>
      </c>
      <c r="F74" s="24">
        <f t="shared" si="16"/>
        <v>0</v>
      </c>
      <c r="G74" s="24">
        <f t="shared" si="17"/>
        <v>0</v>
      </c>
      <c r="H74" s="64">
        <v>0.5</v>
      </c>
      <c r="I74" s="24">
        <f t="shared" si="18"/>
        <v>1750</v>
      </c>
      <c r="J74" s="65">
        <f t="shared" si="19"/>
        <v>2100</v>
      </c>
      <c r="K74" s="63">
        <v>11815</v>
      </c>
      <c r="L74" s="64">
        <v>0.57999999999999996</v>
      </c>
      <c r="M74" s="14">
        <f t="shared" si="20"/>
        <v>4962.3</v>
      </c>
      <c r="N74" s="14">
        <f t="shared" si="21"/>
        <v>5954.76</v>
      </c>
      <c r="O74" s="64">
        <v>0.57999999999999996</v>
      </c>
      <c r="P74" s="14">
        <f t="shared" si="22"/>
        <v>4962.3</v>
      </c>
      <c r="Q74" s="66">
        <f t="shared" si="23"/>
        <v>5954.76</v>
      </c>
      <c r="R74" s="67" t="s">
        <v>303</v>
      </c>
    </row>
    <row r="75" spans="2:18" x14ac:dyDescent="0.25">
      <c r="B75" s="61" t="s">
        <v>218</v>
      </c>
      <c r="C75" s="62" t="s">
        <v>249</v>
      </c>
      <c r="D75" s="63">
        <v>3500</v>
      </c>
      <c r="E75" s="64">
        <v>1</v>
      </c>
      <c r="F75" s="24">
        <f t="shared" si="16"/>
        <v>0</v>
      </c>
      <c r="G75" s="24">
        <f t="shared" si="17"/>
        <v>0</v>
      </c>
      <c r="H75" s="64">
        <v>0.5</v>
      </c>
      <c r="I75" s="24">
        <f t="shared" si="18"/>
        <v>1750</v>
      </c>
      <c r="J75" s="65">
        <f t="shared" si="19"/>
        <v>2100</v>
      </c>
      <c r="K75" s="63">
        <v>23625</v>
      </c>
      <c r="L75" s="64">
        <v>0.73</v>
      </c>
      <c r="M75" s="14">
        <f t="shared" si="20"/>
        <v>6378.75</v>
      </c>
      <c r="N75" s="14">
        <f t="shared" si="21"/>
        <v>7654.5</v>
      </c>
      <c r="O75" s="64">
        <v>0.73</v>
      </c>
      <c r="P75" s="14">
        <f t="shared" si="22"/>
        <v>6378.75</v>
      </c>
      <c r="Q75" s="66">
        <f t="shared" si="23"/>
        <v>7654.5</v>
      </c>
      <c r="R75" s="67" t="s">
        <v>303</v>
      </c>
    </row>
    <row r="76" spans="2:18" x14ac:dyDescent="0.25">
      <c r="B76" s="61" t="s">
        <v>284</v>
      </c>
      <c r="C76" s="62" t="s">
        <v>285</v>
      </c>
      <c r="D76" s="63">
        <v>0</v>
      </c>
      <c r="E76" s="64">
        <v>1</v>
      </c>
      <c r="F76" s="24">
        <f t="shared" si="16"/>
        <v>0</v>
      </c>
      <c r="G76" s="24">
        <f t="shared" si="17"/>
        <v>0</v>
      </c>
      <c r="H76" s="64">
        <v>0.5</v>
      </c>
      <c r="I76" s="24">
        <f t="shared" si="18"/>
        <v>0</v>
      </c>
      <c r="J76" s="65">
        <f t="shared" si="19"/>
        <v>0</v>
      </c>
      <c r="K76" s="63">
        <v>0</v>
      </c>
      <c r="L76" s="64">
        <v>0</v>
      </c>
      <c r="M76" s="14">
        <f t="shared" si="20"/>
        <v>0</v>
      </c>
      <c r="N76" s="14">
        <f t="shared" si="21"/>
        <v>0</v>
      </c>
      <c r="O76" s="64">
        <v>0</v>
      </c>
      <c r="P76" s="14">
        <f t="shared" si="22"/>
        <v>0</v>
      </c>
      <c r="Q76" s="66">
        <f t="shared" si="23"/>
        <v>0</v>
      </c>
      <c r="R76" s="67" t="s">
        <v>293</v>
      </c>
    </row>
    <row r="77" spans="2:18" x14ac:dyDescent="0.25">
      <c r="B77" s="54" t="s">
        <v>250</v>
      </c>
      <c r="C77" s="55"/>
      <c r="D77" s="56"/>
      <c r="E77" s="57"/>
      <c r="F77" s="22"/>
      <c r="G77" s="22"/>
      <c r="H77" s="57"/>
      <c r="I77" s="22"/>
      <c r="J77" s="58"/>
      <c r="K77" s="56"/>
      <c r="L77" s="57"/>
      <c r="M77" s="13"/>
      <c r="N77" s="13"/>
      <c r="O77" s="57"/>
      <c r="P77" s="13"/>
      <c r="Q77" s="59"/>
      <c r="R77" s="60"/>
    </row>
    <row r="78" spans="2:18" x14ac:dyDescent="0.25">
      <c r="B78" s="61" t="s">
        <v>187</v>
      </c>
      <c r="C78" s="62" t="s">
        <v>251</v>
      </c>
      <c r="D78" s="63">
        <v>3500</v>
      </c>
      <c r="E78" s="64">
        <v>1</v>
      </c>
      <c r="F78" s="24">
        <f t="shared" ref="F78:F97" si="24">D78*(1-E78)</f>
        <v>0</v>
      </c>
      <c r="G78" s="24">
        <f t="shared" ref="G78:G97" si="25">F78*1.2</f>
        <v>0</v>
      </c>
      <c r="H78" s="64">
        <v>0.5</v>
      </c>
      <c r="I78" s="24">
        <f t="shared" ref="I78:I97" si="26">D78*(1-H78)</f>
        <v>1750</v>
      </c>
      <c r="J78" s="65">
        <f t="shared" ref="J78:J97" si="27">I78*1.2</f>
        <v>2100</v>
      </c>
      <c r="K78" s="63">
        <v>1008</v>
      </c>
      <c r="L78" s="64">
        <v>0.42999999999999994</v>
      </c>
      <c r="M78" s="14">
        <f t="shared" ref="M78:M97" si="28">K78*(1-L78)</f>
        <v>574.56000000000006</v>
      </c>
      <c r="N78" s="14">
        <f>M78*1.2</f>
        <v>689.47200000000009</v>
      </c>
      <c r="O78" s="64">
        <v>0.42999999999999994</v>
      </c>
      <c r="P78" s="14">
        <f>K78*(1-O78)</f>
        <v>574.56000000000006</v>
      </c>
      <c r="Q78" s="66">
        <f>P78*1.2</f>
        <v>689.47200000000009</v>
      </c>
      <c r="R78" s="67" t="s">
        <v>303</v>
      </c>
    </row>
    <row r="79" spans="2:18" x14ac:dyDescent="0.25">
      <c r="B79" s="61" t="s">
        <v>189</v>
      </c>
      <c r="C79" s="62" t="s">
        <v>252</v>
      </c>
      <c r="D79" s="63">
        <v>3500</v>
      </c>
      <c r="E79" s="64">
        <v>1</v>
      </c>
      <c r="F79" s="24">
        <f t="shared" si="24"/>
        <v>0</v>
      </c>
      <c r="G79" s="24">
        <f t="shared" si="25"/>
        <v>0</v>
      </c>
      <c r="H79" s="64">
        <v>0.5</v>
      </c>
      <c r="I79" s="24">
        <f t="shared" si="26"/>
        <v>1750</v>
      </c>
      <c r="J79" s="65">
        <f t="shared" si="27"/>
        <v>2100</v>
      </c>
      <c r="K79" s="63">
        <v>1070</v>
      </c>
      <c r="L79" s="64">
        <v>0.42949999999999999</v>
      </c>
      <c r="M79" s="14">
        <f t="shared" si="28"/>
        <v>610.43500000000006</v>
      </c>
      <c r="N79" s="14">
        <f t="shared" ref="N79:N97" si="29">M79*1.2</f>
        <v>732.52200000000005</v>
      </c>
      <c r="O79" s="64">
        <v>0.42949999999999999</v>
      </c>
      <c r="P79" s="14">
        <f t="shared" ref="P79:P92" si="30">K79*(1-O79)</f>
        <v>610.43500000000006</v>
      </c>
      <c r="Q79" s="66">
        <f t="shared" ref="Q79:Q95" si="31">P79*1.2</f>
        <v>732.52200000000005</v>
      </c>
      <c r="R79" s="67" t="s">
        <v>303</v>
      </c>
    </row>
    <row r="80" spans="2:18" x14ac:dyDescent="0.25">
      <c r="B80" s="61" t="s">
        <v>191</v>
      </c>
      <c r="C80" s="62" t="s">
        <v>253</v>
      </c>
      <c r="D80" s="63">
        <v>3500</v>
      </c>
      <c r="E80" s="64">
        <v>1</v>
      </c>
      <c r="F80" s="24">
        <f t="shared" si="24"/>
        <v>0</v>
      </c>
      <c r="G80" s="24">
        <f t="shared" si="25"/>
        <v>0</v>
      </c>
      <c r="H80" s="64">
        <v>0.5</v>
      </c>
      <c r="I80" s="24">
        <f t="shared" si="26"/>
        <v>1750</v>
      </c>
      <c r="J80" s="65">
        <f t="shared" si="27"/>
        <v>2100</v>
      </c>
      <c r="K80" s="63">
        <v>1545</v>
      </c>
      <c r="L80" s="64">
        <v>0.51049999999999995</v>
      </c>
      <c r="M80" s="14">
        <f t="shared" si="28"/>
        <v>756.27750000000003</v>
      </c>
      <c r="N80" s="14">
        <f t="shared" si="29"/>
        <v>907.53300000000002</v>
      </c>
      <c r="O80" s="64">
        <v>0.51049999999999995</v>
      </c>
      <c r="P80" s="14">
        <f t="shared" si="30"/>
        <v>756.27750000000003</v>
      </c>
      <c r="Q80" s="66">
        <f t="shared" si="31"/>
        <v>907.53300000000002</v>
      </c>
      <c r="R80" s="67" t="s">
        <v>303</v>
      </c>
    </row>
    <row r="81" spans="2:18" x14ac:dyDescent="0.25">
      <c r="B81" s="61" t="s">
        <v>193</v>
      </c>
      <c r="C81" s="62" t="s">
        <v>254</v>
      </c>
      <c r="D81" s="63">
        <v>3500</v>
      </c>
      <c r="E81" s="64">
        <v>1</v>
      </c>
      <c r="F81" s="24">
        <f t="shared" si="24"/>
        <v>0</v>
      </c>
      <c r="G81" s="24">
        <f t="shared" si="25"/>
        <v>0</v>
      </c>
      <c r="H81" s="64">
        <v>0.5</v>
      </c>
      <c r="I81" s="24">
        <f t="shared" si="26"/>
        <v>1750</v>
      </c>
      <c r="J81" s="65">
        <f t="shared" si="27"/>
        <v>2100</v>
      </c>
      <c r="K81" s="63">
        <v>1585</v>
      </c>
      <c r="L81" s="64">
        <v>0.48980000000000001</v>
      </c>
      <c r="M81" s="14">
        <f t="shared" si="28"/>
        <v>808.66700000000003</v>
      </c>
      <c r="N81" s="14">
        <f t="shared" si="29"/>
        <v>970.40039999999999</v>
      </c>
      <c r="O81" s="64">
        <v>0.48980000000000001</v>
      </c>
      <c r="P81" s="14">
        <f t="shared" si="30"/>
        <v>808.66700000000003</v>
      </c>
      <c r="Q81" s="66">
        <f t="shared" si="31"/>
        <v>970.40039999999999</v>
      </c>
      <c r="R81" s="67" t="s">
        <v>303</v>
      </c>
    </row>
    <row r="82" spans="2:18" x14ac:dyDescent="0.25">
      <c r="B82" s="61" t="s">
        <v>195</v>
      </c>
      <c r="C82" s="62" t="s">
        <v>255</v>
      </c>
      <c r="D82" s="63">
        <v>3500</v>
      </c>
      <c r="E82" s="64">
        <v>1</v>
      </c>
      <c r="F82" s="24">
        <f t="shared" si="24"/>
        <v>0</v>
      </c>
      <c r="G82" s="24">
        <f t="shared" si="25"/>
        <v>0</v>
      </c>
      <c r="H82" s="64">
        <v>0.5</v>
      </c>
      <c r="I82" s="24">
        <f t="shared" si="26"/>
        <v>1750</v>
      </c>
      <c r="J82" s="65">
        <f t="shared" si="27"/>
        <v>2100</v>
      </c>
      <c r="K82" s="63">
        <v>1585</v>
      </c>
      <c r="L82" s="64">
        <v>0.45979999999999999</v>
      </c>
      <c r="M82" s="14">
        <f t="shared" si="28"/>
        <v>856.21699999999998</v>
      </c>
      <c r="N82" s="14">
        <f t="shared" si="29"/>
        <v>1027.4603999999999</v>
      </c>
      <c r="O82" s="64">
        <v>0.45979999999999999</v>
      </c>
      <c r="P82" s="14">
        <f t="shared" si="30"/>
        <v>856.21699999999998</v>
      </c>
      <c r="Q82" s="66">
        <f t="shared" si="31"/>
        <v>1027.4603999999999</v>
      </c>
      <c r="R82" s="67" t="s">
        <v>303</v>
      </c>
    </row>
    <row r="83" spans="2:18" x14ac:dyDescent="0.25">
      <c r="B83" s="61" t="s">
        <v>197</v>
      </c>
      <c r="C83" s="62" t="s">
        <v>256</v>
      </c>
      <c r="D83" s="63">
        <v>3500</v>
      </c>
      <c r="E83" s="64">
        <v>1</v>
      </c>
      <c r="F83" s="24">
        <f t="shared" si="24"/>
        <v>0</v>
      </c>
      <c r="G83" s="24">
        <f t="shared" si="25"/>
        <v>0</v>
      </c>
      <c r="H83" s="64">
        <v>0.5</v>
      </c>
      <c r="I83" s="24">
        <f t="shared" si="26"/>
        <v>1750</v>
      </c>
      <c r="J83" s="65">
        <f t="shared" si="27"/>
        <v>2100</v>
      </c>
      <c r="K83" s="63">
        <v>1585</v>
      </c>
      <c r="L83" s="64">
        <v>0.42980000000000002</v>
      </c>
      <c r="M83" s="14">
        <f t="shared" si="28"/>
        <v>903.76700000000005</v>
      </c>
      <c r="N83" s="14">
        <f t="shared" si="29"/>
        <v>1084.5204000000001</v>
      </c>
      <c r="O83" s="64">
        <v>0.42980000000000002</v>
      </c>
      <c r="P83" s="14">
        <f t="shared" si="30"/>
        <v>903.76700000000005</v>
      </c>
      <c r="Q83" s="66">
        <f t="shared" si="31"/>
        <v>1084.5204000000001</v>
      </c>
      <c r="R83" s="67" t="s">
        <v>303</v>
      </c>
    </row>
    <row r="84" spans="2:18" x14ac:dyDescent="0.25">
      <c r="B84" s="61" t="s">
        <v>199</v>
      </c>
      <c r="C84" s="62" t="s">
        <v>256</v>
      </c>
      <c r="D84" s="63">
        <v>3500</v>
      </c>
      <c r="E84" s="64">
        <v>1</v>
      </c>
      <c r="F84" s="24">
        <f t="shared" si="24"/>
        <v>0</v>
      </c>
      <c r="G84" s="24">
        <f t="shared" si="25"/>
        <v>0</v>
      </c>
      <c r="H84" s="64">
        <v>0.5</v>
      </c>
      <c r="I84" s="24">
        <f t="shared" si="26"/>
        <v>1750</v>
      </c>
      <c r="J84" s="65">
        <f t="shared" si="27"/>
        <v>2100</v>
      </c>
      <c r="K84" s="63">
        <v>1585</v>
      </c>
      <c r="L84" s="64">
        <v>0.42980000000000002</v>
      </c>
      <c r="M84" s="14">
        <f t="shared" si="28"/>
        <v>903.76700000000005</v>
      </c>
      <c r="N84" s="14">
        <f t="shared" si="29"/>
        <v>1084.5204000000001</v>
      </c>
      <c r="O84" s="64">
        <v>0.42980000000000002</v>
      </c>
      <c r="P84" s="14">
        <f t="shared" si="30"/>
        <v>903.76700000000005</v>
      </c>
      <c r="Q84" s="66">
        <f t="shared" si="31"/>
        <v>1084.5204000000001</v>
      </c>
      <c r="R84" s="67" t="s">
        <v>303</v>
      </c>
    </row>
    <row r="85" spans="2:18" x14ac:dyDescent="0.25">
      <c r="B85" s="61" t="s">
        <v>200</v>
      </c>
      <c r="C85" s="62" t="s">
        <v>256</v>
      </c>
      <c r="D85" s="63">
        <v>3500</v>
      </c>
      <c r="E85" s="64">
        <v>1</v>
      </c>
      <c r="F85" s="24">
        <f t="shared" si="24"/>
        <v>0</v>
      </c>
      <c r="G85" s="24">
        <f t="shared" si="25"/>
        <v>0</v>
      </c>
      <c r="H85" s="64">
        <v>0.5</v>
      </c>
      <c r="I85" s="24">
        <f t="shared" si="26"/>
        <v>1750</v>
      </c>
      <c r="J85" s="65">
        <f t="shared" si="27"/>
        <v>2100</v>
      </c>
      <c r="K85" s="63">
        <v>1585</v>
      </c>
      <c r="L85" s="64">
        <v>0.42980000000000002</v>
      </c>
      <c r="M85" s="14">
        <f t="shared" si="28"/>
        <v>903.76700000000005</v>
      </c>
      <c r="N85" s="14">
        <f t="shared" si="29"/>
        <v>1084.5204000000001</v>
      </c>
      <c r="O85" s="64">
        <v>0.42980000000000002</v>
      </c>
      <c r="P85" s="14">
        <f t="shared" si="30"/>
        <v>903.76700000000005</v>
      </c>
      <c r="Q85" s="66">
        <f t="shared" si="31"/>
        <v>1084.5204000000001</v>
      </c>
      <c r="R85" s="67" t="s">
        <v>303</v>
      </c>
    </row>
    <row r="86" spans="2:18" x14ac:dyDescent="0.25">
      <c r="B86" s="61" t="s">
        <v>201</v>
      </c>
      <c r="C86" s="62" t="s">
        <v>257</v>
      </c>
      <c r="D86" s="63">
        <v>3500</v>
      </c>
      <c r="E86" s="64">
        <v>1</v>
      </c>
      <c r="F86" s="24">
        <f t="shared" si="24"/>
        <v>0</v>
      </c>
      <c r="G86" s="24">
        <f t="shared" si="25"/>
        <v>0</v>
      </c>
      <c r="H86" s="64">
        <v>0.5</v>
      </c>
      <c r="I86" s="24">
        <f t="shared" si="26"/>
        <v>1750</v>
      </c>
      <c r="J86" s="65">
        <f t="shared" si="27"/>
        <v>2100</v>
      </c>
      <c r="K86" s="63">
        <v>2260</v>
      </c>
      <c r="L86" s="64">
        <v>0.55049999999999999</v>
      </c>
      <c r="M86" s="14">
        <f t="shared" si="28"/>
        <v>1015.87</v>
      </c>
      <c r="N86" s="14">
        <f t="shared" si="29"/>
        <v>1219.0439999999999</v>
      </c>
      <c r="O86" s="64">
        <v>0.55049999999999999</v>
      </c>
      <c r="P86" s="14">
        <f t="shared" si="30"/>
        <v>1015.87</v>
      </c>
      <c r="Q86" s="66">
        <f t="shared" si="31"/>
        <v>1219.0439999999999</v>
      </c>
      <c r="R86" s="67" t="s">
        <v>303</v>
      </c>
    </row>
    <row r="87" spans="2:18" x14ac:dyDescent="0.25">
      <c r="B87" s="61" t="s">
        <v>203</v>
      </c>
      <c r="C87" s="62" t="s">
        <v>258</v>
      </c>
      <c r="D87" s="63">
        <v>3500</v>
      </c>
      <c r="E87" s="64">
        <v>1</v>
      </c>
      <c r="F87" s="24">
        <f t="shared" si="24"/>
        <v>0</v>
      </c>
      <c r="G87" s="24">
        <f t="shared" si="25"/>
        <v>0</v>
      </c>
      <c r="H87" s="64">
        <v>0.5</v>
      </c>
      <c r="I87" s="24">
        <f t="shared" si="26"/>
        <v>1750</v>
      </c>
      <c r="J87" s="65">
        <f t="shared" si="27"/>
        <v>2100</v>
      </c>
      <c r="K87" s="63">
        <v>2470</v>
      </c>
      <c r="L87" s="64">
        <v>0.54</v>
      </c>
      <c r="M87" s="14">
        <f t="shared" si="28"/>
        <v>1136.1999999999998</v>
      </c>
      <c r="N87" s="14">
        <f t="shared" si="29"/>
        <v>1363.4399999999998</v>
      </c>
      <c r="O87" s="64">
        <v>0.54</v>
      </c>
      <c r="P87" s="14">
        <f t="shared" si="30"/>
        <v>1136.1999999999998</v>
      </c>
      <c r="Q87" s="66">
        <f t="shared" si="31"/>
        <v>1363.4399999999998</v>
      </c>
      <c r="R87" s="67" t="s">
        <v>303</v>
      </c>
    </row>
    <row r="88" spans="2:18" x14ac:dyDescent="0.25">
      <c r="B88" s="61" t="s">
        <v>205</v>
      </c>
      <c r="C88" s="62" t="s">
        <v>259</v>
      </c>
      <c r="D88" s="63">
        <v>3500</v>
      </c>
      <c r="E88" s="64">
        <v>1</v>
      </c>
      <c r="F88" s="24">
        <f t="shared" si="24"/>
        <v>0</v>
      </c>
      <c r="G88" s="24">
        <f t="shared" si="25"/>
        <v>0</v>
      </c>
      <c r="H88" s="64">
        <v>0.5</v>
      </c>
      <c r="I88" s="24">
        <f t="shared" si="26"/>
        <v>1750</v>
      </c>
      <c r="J88" s="65">
        <f t="shared" si="27"/>
        <v>2100</v>
      </c>
      <c r="K88" s="63">
        <v>2785</v>
      </c>
      <c r="L88" s="64">
        <v>0.5504</v>
      </c>
      <c r="M88" s="14">
        <f t="shared" si="28"/>
        <v>1252.136</v>
      </c>
      <c r="N88" s="14">
        <f t="shared" si="29"/>
        <v>1502.5631999999998</v>
      </c>
      <c r="O88" s="64">
        <v>0.5504</v>
      </c>
      <c r="P88" s="14">
        <f t="shared" si="30"/>
        <v>1252.136</v>
      </c>
      <c r="Q88" s="66">
        <f t="shared" si="31"/>
        <v>1502.5631999999998</v>
      </c>
      <c r="R88" s="67" t="s">
        <v>303</v>
      </c>
    </row>
    <row r="89" spans="2:18" x14ac:dyDescent="0.25">
      <c r="B89" s="61" t="s">
        <v>207</v>
      </c>
      <c r="C89" s="62" t="s">
        <v>259</v>
      </c>
      <c r="D89" s="63">
        <v>3500</v>
      </c>
      <c r="E89" s="64">
        <v>1</v>
      </c>
      <c r="F89" s="24">
        <f t="shared" si="24"/>
        <v>0</v>
      </c>
      <c r="G89" s="24">
        <f t="shared" si="25"/>
        <v>0</v>
      </c>
      <c r="H89" s="64">
        <v>0.5</v>
      </c>
      <c r="I89" s="24">
        <f t="shared" si="26"/>
        <v>1750</v>
      </c>
      <c r="J89" s="65">
        <f t="shared" si="27"/>
        <v>2100</v>
      </c>
      <c r="K89" s="63">
        <v>2785</v>
      </c>
      <c r="L89" s="64">
        <v>0.5504</v>
      </c>
      <c r="M89" s="14">
        <f t="shared" si="28"/>
        <v>1252.136</v>
      </c>
      <c r="N89" s="14">
        <f t="shared" si="29"/>
        <v>1502.5631999999998</v>
      </c>
      <c r="O89" s="64">
        <v>0.5504</v>
      </c>
      <c r="P89" s="14">
        <f t="shared" si="30"/>
        <v>1252.136</v>
      </c>
      <c r="Q89" s="66">
        <f t="shared" si="31"/>
        <v>1502.5631999999998</v>
      </c>
      <c r="R89" s="67" t="s">
        <v>303</v>
      </c>
    </row>
    <row r="90" spans="2:18" x14ac:dyDescent="0.25">
      <c r="B90" s="61" t="s">
        <v>209</v>
      </c>
      <c r="C90" s="62" t="s">
        <v>260</v>
      </c>
      <c r="D90" s="63">
        <v>3500</v>
      </c>
      <c r="E90" s="64">
        <v>1</v>
      </c>
      <c r="F90" s="24">
        <f t="shared" si="24"/>
        <v>0</v>
      </c>
      <c r="G90" s="24">
        <f t="shared" si="25"/>
        <v>0</v>
      </c>
      <c r="H90" s="64">
        <v>0.5</v>
      </c>
      <c r="I90" s="24">
        <f t="shared" si="26"/>
        <v>1750</v>
      </c>
      <c r="J90" s="65">
        <f t="shared" si="27"/>
        <v>2100</v>
      </c>
      <c r="K90" s="63">
        <v>3150</v>
      </c>
      <c r="L90" s="64">
        <v>0.52</v>
      </c>
      <c r="M90" s="14">
        <f t="shared" si="28"/>
        <v>1512</v>
      </c>
      <c r="N90" s="14">
        <f t="shared" si="29"/>
        <v>1814.3999999999999</v>
      </c>
      <c r="O90" s="64">
        <v>0.52</v>
      </c>
      <c r="P90" s="14">
        <f t="shared" si="30"/>
        <v>1512</v>
      </c>
      <c r="Q90" s="66">
        <f t="shared" si="31"/>
        <v>1814.3999999999999</v>
      </c>
      <c r="R90" s="67" t="s">
        <v>303</v>
      </c>
    </row>
    <row r="91" spans="2:18" x14ac:dyDescent="0.25">
      <c r="B91" s="61" t="s">
        <v>211</v>
      </c>
      <c r="C91" s="62" t="s">
        <v>260</v>
      </c>
      <c r="D91" s="63">
        <v>3500</v>
      </c>
      <c r="E91" s="64">
        <v>1</v>
      </c>
      <c r="F91" s="24">
        <f t="shared" si="24"/>
        <v>0</v>
      </c>
      <c r="G91" s="24">
        <f t="shared" si="25"/>
        <v>0</v>
      </c>
      <c r="H91" s="64">
        <v>0.5</v>
      </c>
      <c r="I91" s="24">
        <f t="shared" si="26"/>
        <v>1750</v>
      </c>
      <c r="J91" s="65">
        <f t="shared" si="27"/>
        <v>2100</v>
      </c>
      <c r="K91" s="63">
        <v>3150</v>
      </c>
      <c r="L91" s="64">
        <v>0.52</v>
      </c>
      <c r="M91" s="14">
        <f t="shared" si="28"/>
        <v>1512</v>
      </c>
      <c r="N91" s="14">
        <f t="shared" si="29"/>
        <v>1814.3999999999999</v>
      </c>
      <c r="O91" s="64">
        <v>0.52</v>
      </c>
      <c r="P91" s="14">
        <f t="shared" si="30"/>
        <v>1512</v>
      </c>
      <c r="Q91" s="66">
        <f t="shared" si="31"/>
        <v>1814.3999999999999</v>
      </c>
      <c r="R91" s="67" t="s">
        <v>303</v>
      </c>
    </row>
    <row r="92" spans="2:18" x14ac:dyDescent="0.25">
      <c r="B92" s="61" t="s">
        <v>212</v>
      </c>
      <c r="C92" s="62" t="s">
        <v>260</v>
      </c>
      <c r="D92" s="63">
        <v>3500</v>
      </c>
      <c r="E92" s="64">
        <v>1</v>
      </c>
      <c r="F92" s="24">
        <f t="shared" si="24"/>
        <v>0</v>
      </c>
      <c r="G92" s="24">
        <f t="shared" si="25"/>
        <v>0</v>
      </c>
      <c r="H92" s="64">
        <v>0.5</v>
      </c>
      <c r="I92" s="24">
        <f t="shared" si="26"/>
        <v>1750</v>
      </c>
      <c r="J92" s="65">
        <f t="shared" si="27"/>
        <v>2100</v>
      </c>
      <c r="K92" s="63">
        <v>3150</v>
      </c>
      <c r="L92" s="64">
        <v>0.52</v>
      </c>
      <c r="M92" s="14">
        <f t="shared" si="28"/>
        <v>1512</v>
      </c>
      <c r="N92" s="14">
        <f t="shared" si="29"/>
        <v>1814.3999999999999</v>
      </c>
      <c r="O92" s="64">
        <v>0.52</v>
      </c>
      <c r="P92" s="14">
        <f t="shared" si="30"/>
        <v>1512</v>
      </c>
      <c r="Q92" s="66">
        <f t="shared" si="31"/>
        <v>1814.3999999999999</v>
      </c>
      <c r="R92" s="67" t="s">
        <v>303</v>
      </c>
    </row>
    <row r="93" spans="2:18" x14ac:dyDescent="0.25">
      <c r="B93" s="61" t="s">
        <v>213</v>
      </c>
      <c r="C93" s="62" t="s">
        <v>261</v>
      </c>
      <c r="D93" s="63">
        <v>3500</v>
      </c>
      <c r="E93" s="64">
        <v>1</v>
      </c>
      <c r="F93" s="24">
        <f t="shared" si="24"/>
        <v>0</v>
      </c>
      <c r="G93" s="24">
        <f t="shared" si="25"/>
        <v>0</v>
      </c>
      <c r="H93" s="64">
        <v>0.5</v>
      </c>
      <c r="I93" s="24">
        <f t="shared" si="26"/>
        <v>1750</v>
      </c>
      <c r="J93" s="65">
        <f t="shared" si="27"/>
        <v>2100</v>
      </c>
      <c r="K93" s="63">
        <v>6300</v>
      </c>
      <c r="L93" s="64">
        <v>0.39</v>
      </c>
      <c r="M93" s="14">
        <f t="shared" si="28"/>
        <v>3843</v>
      </c>
      <c r="N93" s="14">
        <f>M93*1.2</f>
        <v>4611.5999999999995</v>
      </c>
      <c r="O93" s="64">
        <v>0.39</v>
      </c>
      <c r="P93" s="14">
        <f>K93*(1-O93)</f>
        <v>3843</v>
      </c>
      <c r="Q93" s="66">
        <f>P93*1.2</f>
        <v>4611.5999999999995</v>
      </c>
      <c r="R93" s="67" t="s">
        <v>303</v>
      </c>
    </row>
    <row r="94" spans="2:18" x14ac:dyDescent="0.25">
      <c r="B94" s="61" t="s">
        <v>215</v>
      </c>
      <c r="C94" s="62" t="s">
        <v>262</v>
      </c>
      <c r="D94" s="63">
        <v>3500</v>
      </c>
      <c r="E94" s="64">
        <v>1</v>
      </c>
      <c r="F94" s="24">
        <f t="shared" si="24"/>
        <v>0</v>
      </c>
      <c r="G94" s="24">
        <f t="shared" si="25"/>
        <v>0</v>
      </c>
      <c r="H94" s="64">
        <v>0.5</v>
      </c>
      <c r="I94" s="24">
        <f t="shared" si="26"/>
        <v>1750</v>
      </c>
      <c r="J94" s="65">
        <f t="shared" si="27"/>
        <v>2100</v>
      </c>
      <c r="K94" s="63">
        <v>12600</v>
      </c>
      <c r="L94" s="64">
        <v>0.62</v>
      </c>
      <c r="M94" s="14">
        <f t="shared" si="28"/>
        <v>4788</v>
      </c>
      <c r="N94" s="14">
        <f t="shared" si="29"/>
        <v>5745.5999999999995</v>
      </c>
      <c r="O94" s="64">
        <v>0.62</v>
      </c>
      <c r="P94" s="14">
        <f t="shared" ref="P94:P97" si="32">K94*(1-O94)</f>
        <v>4788</v>
      </c>
      <c r="Q94" s="66">
        <f t="shared" si="31"/>
        <v>5745.5999999999995</v>
      </c>
      <c r="R94" s="67" t="s">
        <v>303</v>
      </c>
    </row>
    <row r="95" spans="2:18" x14ac:dyDescent="0.25">
      <c r="B95" s="61" t="s">
        <v>217</v>
      </c>
      <c r="C95" s="62" t="s">
        <v>263</v>
      </c>
      <c r="D95" s="63">
        <v>3500</v>
      </c>
      <c r="E95" s="64">
        <v>1</v>
      </c>
      <c r="F95" s="24">
        <f t="shared" si="24"/>
        <v>0</v>
      </c>
      <c r="G95" s="24">
        <f t="shared" si="25"/>
        <v>0</v>
      </c>
      <c r="H95" s="64">
        <v>0.5</v>
      </c>
      <c r="I95" s="24">
        <f t="shared" si="26"/>
        <v>1750</v>
      </c>
      <c r="J95" s="65">
        <f t="shared" si="27"/>
        <v>2100</v>
      </c>
      <c r="K95" s="63">
        <v>15750</v>
      </c>
      <c r="L95" s="64">
        <v>0.57999999999999996</v>
      </c>
      <c r="M95" s="14">
        <f t="shared" si="28"/>
        <v>6615.0000000000009</v>
      </c>
      <c r="N95" s="14">
        <f t="shared" si="29"/>
        <v>7938.0000000000009</v>
      </c>
      <c r="O95" s="64">
        <v>0.57999999999999996</v>
      </c>
      <c r="P95" s="14">
        <f t="shared" si="32"/>
        <v>6615.0000000000009</v>
      </c>
      <c r="Q95" s="66">
        <f t="shared" si="31"/>
        <v>7938.0000000000009</v>
      </c>
      <c r="R95" s="67" t="s">
        <v>303</v>
      </c>
    </row>
    <row r="96" spans="2:18" x14ac:dyDescent="0.25">
      <c r="B96" s="61" t="s">
        <v>218</v>
      </c>
      <c r="C96" s="62" t="s">
        <v>264</v>
      </c>
      <c r="D96" s="63">
        <v>3500</v>
      </c>
      <c r="E96" s="64">
        <v>1</v>
      </c>
      <c r="F96" s="24">
        <f t="shared" si="24"/>
        <v>0</v>
      </c>
      <c r="G96" s="24">
        <f t="shared" si="25"/>
        <v>0</v>
      </c>
      <c r="H96" s="64">
        <v>0.5</v>
      </c>
      <c r="I96" s="24">
        <f t="shared" si="26"/>
        <v>1750</v>
      </c>
      <c r="J96" s="65">
        <f t="shared" si="27"/>
        <v>2100</v>
      </c>
      <c r="K96" s="63">
        <v>31500</v>
      </c>
      <c r="L96" s="64">
        <v>0.73</v>
      </c>
      <c r="M96" s="14">
        <f t="shared" si="28"/>
        <v>8505</v>
      </c>
      <c r="N96" s="14">
        <f t="shared" si="29"/>
        <v>10206</v>
      </c>
      <c r="O96" s="64">
        <v>0.73</v>
      </c>
      <c r="P96" s="14">
        <f t="shared" si="32"/>
        <v>8505</v>
      </c>
      <c r="Q96" s="66">
        <f>P96*1.2</f>
        <v>10206</v>
      </c>
      <c r="R96" s="67" t="s">
        <v>303</v>
      </c>
    </row>
    <row r="97" spans="1:18" x14ac:dyDescent="0.25">
      <c r="B97" s="61" t="s">
        <v>284</v>
      </c>
      <c r="C97" s="62" t="s">
        <v>285</v>
      </c>
      <c r="D97" s="63">
        <v>0</v>
      </c>
      <c r="E97" s="64">
        <v>1</v>
      </c>
      <c r="F97" s="24">
        <f t="shared" si="24"/>
        <v>0</v>
      </c>
      <c r="G97" s="24">
        <f t="shared" si="25"/>
        <v>0</v>
      </c>
      <c r="H97" s="64">
        <v>0.5</v>
      </c>
      <c r="I97" s="24">
        <f t="shared" si="26"/>
        <v>0</v>
      </c>
      <c r="J97" s="65">
        <f t="shared" si="27"/>
        <v>0</v>
      </c>
      <c r="K97" s="63">
        <v>0</v>
      </c>
      <c r="L97" s="64">
        <v>0</v>
      </c>
      <c r="M97" s="14">
        <f t="shared" si="28"/>
        <v>0</v>
      </c>
      <c r="N97" s="14">
        <f t="shared" si="29"/>
        <v>0</v>
      </c>
      <c r="O97" s="64">
        <v>0</v>
      </c>
      <c r="P97" s="14">
        <f t="shared" si="32"/>
        <v>0</v>
      </c>
      <c r="Q97" s="66">
        <f t="shared" ref="Q97" si="33">P97*1.2</f>
        <v>0</v>
      </c>
      <c r="R97" s="67" t="s">
        <v>293</v>
      </c>
    </row>
    <row r="98" spans="1:18" x14ac:dyDescent="0.25">
      <c r="B98" s="54" t="s">
        <v>265</v>
      </c>
      <c r="C98" s="55"/>
      <c r="D98" s="56"/>
      <c r="E98" s="57"/>
      <c r="F98" s="22"/>
      <c r="G98" s="22"/>
      <c r="H98" s="57"/>
      <c r="I98" s="22"/>
      <c r="J98" s="58"/>
      <c r="K98" s="56"/>
      <c r="L98" s="57"/>
      <c r="M98" s="13"/>
      <c r="N98" s="13"/>
      <c r="O98" s="57"/>
      <c r="P98" s="13"/>
      <c r="Q98" s="59"/>
      <c r="R98" s="60"/>
    </row>
    <row r="99" spans="1:18" x14ac:dyDescent="0.25">
      <c r="B99" s="61" t="s">
        <v>305</v>
      </c>
      <c r="C99" s="62" t="s">
        <v>306</v>
      </c>
      <c r="D99" s="63">
        <v>400</v>
      </c>
      <c r="E99" s="64">
        <v>1</v>
      </c>
      <c r="F99" s="24">
        <f t="shared" ref="F99:F104" si="34">D99*(1-E99)</f>
        <v>0</v>
      </c>
      <c r="G99" s="24">
        <f t="shared" ref="G99:G104" si="35">F99*1.2</f>
        <v>0</v>
      </c>
      <c r="H99" s="64">
        <v>0.5</v>
      </c>
      <c r="I99" s="24">
        <f t="shared" ref="I99:I104" si="36">D99*(1-H99)</f>
        <v>200</v>
      </c>
      <c r="J99" s="65">
        <f t="shared" ref="J99:J104" si="37">I99*1.2</f>
        <v>240</v>
      </c>
      <c r="K99" s="63">
        <v>187</v>
      </c>
      <c r="L99" s="64">
        <v>0.55000000000000004</v>
      </c>
      <c r="M99" s="14">
        <f t="shared" ref="M99:M104" si="38">K99*(1-L99)</f>
        <v>84.149999999999991</v>
      </c>
      <c r="N99" s="14">
        <f t="shared" si="21"/>
        <v>100.97999999999999</v>
      </c>
      <c r="O99" s="64">
        <v>0.55000000000000004</v>
      </c>
      <c r="P99" s="14">
        <f t="shared" ref="P99:P104" si="39">K99*(1-O99)</f>
        <v>84.149999999999991</v>
      </c>
      <c r="Q99" s="66">
        <f t="shared" si="23"/>
        <v>100.97999999999999</v>
      </c>
      <c r="R99" s="67"/>
    </row>
    <row r="100" spans="1:18" x14ac:dyDescent="0.25">
      <c r="B100" s="61" t="s">
        <v>267</v>
      </c>
      <c r="C100" s="62" t="s">
        <v>266</v>
      </c>
      <c r="D100" s="63">
        <v>400</v>
      </c>
      <c r="E100" s="64">
        <v>1</v>
      </c>
      <c r="F100" s="24">
        <f t="shared" si="34"/>
        <v>0</v>
      </c>
      <c r="G100" s="24">
        <f t="shared" si="35"/>
        <v>0</v>
      </c>
      <c r="H100" s="64">
        <v>0.5</v>
      </c>
      <c r="I100" s="24">
        <f t="shared" si="36"/>
        <v>200</v>
      </c>
      <c r="J100" s="65">
        <f t="shared" si="37"/>
        <v>240</v>
      </c>
      <c r="K100" s="63">
        <v>211</v>
      </c>
      <c r="L100" s="64">
        <v>0.54</v>
      </c>
      <c r="M100" s="14">
        <f t="shared" si="38"/>
        <v>97.059999999999988</v>
      </c>
      <c r="N100" s="14">
        <f t="shared" si="21"/>
        <v>116.47199999999998</v>
      </c>
      <c r="O100" s="64">
        <v>0.54</v>
      </c>
      <c r="P100" s="14">
        <f t="shared" si="39"/>
        <v>97.059999999999988</v>
      </c>
      <c r="Q100" s="66">
        <f t="shared" si="23"/>
        <v>116.47199999999998</v>
      </c>
      <c r="R100" s="67"/>
    </row>
    <row r="101" spans="1:18" x14ac:dyDescent="0.25">
      <c r="B101" s="61" t="s">
        <v>268</v>
      </c>
      <c r="C101" s="62" t="s">
        <v>269</v>
      </c>
      <c r="D101" s="63">
        <v>400</v>
      </c>
      <c r="E101" s="64">
        <v>1</v>
      </c>
      <c r="F101" s="24">
        <f t="shared" si="34"/>
        <v>0</v>
      </c>
      <c r="G101" s="24">
        <f t="shared" si="35"/>
        <v>0</v>
      </c>
      <c r="H101" s="64">
        <v>0.5</v>
      </c>
      <c r="I101" s="24">
        <f t="shared" si="36"/>
        <v>200</v>
      </c>
      <c r="J101" s="65">
        <f t="shared" si="37"/>
        <v>240</v>
      </c>
      <c r="K101" s="63">
        <v>330</v>
      </c>
      <c r="L101" s="64">
        <v>0.7</v>
      </c>
      <c r="M101" s="14">
        <f t="shared" si="38"/>
        <v>99.000000000000014</v>
      </c>
      <c r="N101" s="14">
        <f t="shared" si="21"/>
        <v>118.80000000000001</v>
      </c>
      <c r="O101" s="64">
        <v>0.7</v>
      </c>
      <c r="P101" s="14">
        <f t="shared" si="39"/>
        <v>99.000000000000014</v>
      </c>
      <c r="Q101" s="66">
        <f t="shared" si="23"/>
        <v>118.80000000000001</v>
      </c>
      <c r="R101" s="67"/>
    </row>
    <row r="102" spans="1:18" x14ac:dyDescent="0.25">
      <c r="B102" s="61" t="s">
        <v>270</v>
      </c>
      <c r="C102" s="62" t="s">
        <v>271</v>
      </c>
      <c r="D102" s="63">
        <v>400</v>
      </c>
      <c r="E102" s="64">
        <v>1</v>
      </c>
      <c r="F102" s="24">
        <f t="shared" si="34"/>
        <v>0</v>
      </c>
      <c r="G102" s="24">
        <f t="shared" si="35"/>
        <v>0</v>
      </c>
      <c r="H102" s="64">
        <v>0.5</v>
      </c>
      <c r="I102" s="24">
        <f t="shared" si="36"/>
        <v>200</v>
      </c>
      <c r="J102" s="65">
        <f t="shared" si="37"/>
        <v>240</v>
      </c>
      <c r="K102" s="63">
        <v>420</v>
      </c>
      <c r="L102" s="64">
        <v>0.59</v>
      </c>
      <c r="M102" s="14">
        <f t="shared" si="38"/>
        <v>172.20000000000002</v>
      </c>
      <c r="N102" s="14">
        <f t="shared" si="21"/>
        <v>206.64000000000001</v>
      </c>
      <c r="O102" s="64">
        <v>0.59</v>
      </c>
      <c r="P102" s="14">
        <f t="shared" si="39"/>
        <v>172.20000000000002</v>
      </c>
      <c r="Q102" s="66">
        <f t="shared" si="23"/>
        <v>206.64000000000001</v>
      </c>
      <c r="R102" s="67"/>
    </row>
    <row r="103" spans="1:18" x14ac:dyDescent="0.25">
      <c r="B103" s="61" t="s">
        <v>187</v>
      </c>
      <c r="C103" s="62" t="s">
        <v>272</v>
      </c>
      <c r="D103" s="63">
        <v>400</v>
      </c>
      <c r="E103" s="64">
        <v>1</v>
      </c>
      <c r="F103" s="24">
        <f t="shared" si="34"/>
        <v>0</v>
      </c>
      <c r="G103" s="24">
        <f t="shared" si="35"/>
        <v>0</v>
      </c>
      <c r="H103" s="64">
        <v>0.5</v>
      </c>
      <c r="I103" s="24">
        <f t="shared" si="36"/>
        <v>200</v>
      </c>
      <c r="J103" s="65">
        <f t="shared" si="37"/>
        <v>240</v>
      </c>
      <c r="K103" s="63">
        <v>549</v>
      </c>
      <c r="L103" s="64">
        <v>0.55000000000000004</v>
      </c>
      <c r="M103" s="14">
        <f t="shared" si="38"/>
        <v>247.04999999999998</v>
      </c>
      <c r="N103" s="14">
        <f t="shared" si="21"/>
        <v>296.45999999999998</v>
      </c>
      <c r="O103" s="64">
        <v>0.55000000000000004</v>
      </c>
      <c r="P103" s="14">
        <f t="shared" si="39"/>
        <v>247.04999999999998</v>
      </c>
      <c r="Q103" s="66">
        <f t="shared" si="23"/>
        <v>296.45999999999998</v>
      </c>
      <c r="R103" s="67"/>
    </row>
    <row r="104" spans="1:18" x14ac:dyDescent="0.25">
      <c r="B104" s="61" t="s">
        <v>273</v>
      </c>
      <c r="C104" s="62" t="s">
        <v>272</v>
      </c>
      <c r="D104" s="63">
        <v>400</v>
      </c>
      <c r="E104" s="64">
        <v>1</v>
      </c>
      <c r="F104" s="24">
        <f t="shared" si="34"/>
        <v>0</v>
      </c>
      <c r="G104" s="24">
        <f t="shared" si="35"/>
        <v>0</v>
      </c>
      <c r="H104" s="64">
        <v>0.5</v>
      </c>
      <c r="I104" s="24">
        <f t="shared" si="36"/>
        <v>200</v>
      </c>
      <c r="J104" s="65">
        <f t="shared" si="37"/>
        <v>240</v>
      </c>
      <c r="K104" s="63">
        <v>549</v>
      </c>
      <c r="L104" s="64">
        <v>0.55000000000000004</v>
      </c>
      <c r="M104" s="14">
        <f t="shared" si="38"/>
        <v>247.04999999999998</v>
      </c>
      <c r="N104" s="14">
        <f t="shared" si="21"/>
        <v>296.45999999999998</v>
      </c>
      <c r="O104" s="64">
        <v>0.55000000000000004</v>
      </c>
      <c r="P104" s="14">
        <f t="shared" si="39"/>
        <v>247.04999999999998</v>
      </c>
      <c r="Q104" s="66">
        <f t="shared" si="23"/>
        <v>296.45999999999998</v>
      </c>
      <c r="R104" s="67"/>
    </row>
    <row r="105" spans="1:18" x14ac:dyDescent="0.25">
      <c r="A105" s="4" t="s">
        <v>292</v>
      </c>
      <c r="B105" s="4"/>
      <c r="C105" s="48"/>
      <c r="D105" s="49"/>
      <c r="E105" s="50"/>
      <c r="F105" s="16"/>
      <c r="G105" s="16"/>
      <c r="H105" s="50"/>
      <c r="I105" s="16"/>
      <c r="J105" s="51"/>
      <c r="K105" s="49"/>
      <c r="L105" s="50"/>
      <c r="M105" s="16"/>
      <c r="N105" s="16"/>
      <c r="O105" s="50"/>
      <c r="P105" s="16"/>
      <c r="Q105" s="52"/>
      <c r="R105" s="53"/>
    </row>
    <row r="106" spans="1:18" x14ac:dyDescent="0.25">
      <c r="B106" s="54" t="s">
        <v>274</v>
      </c>
      <c r="C106" s="68"/>
      <c r="D106" s="69"/>
      <c r="E106" s="70"/>
      <c r="F106" s="68"/>
      <c r="G106" s="68"/>
      <c r="H106" s="70"/>
      <c r="I106" s="68"/>
      <c r="J106" s="71"/>
      <c r="K106" s="69"/>
      <c r="L106" s="70"/>
      <c r="M106" s="72"/>
      <c r="N106" s="72"/>
      <c r="O106" s="70"/>
      <c r="P106" s="72"/>
      <c r="Q106" s="73"/>
      <c r="R106" s="68"/>
    </row>
    <row r="107" spans="1:18" x14ac:dyDescent="0.25">
      <c r="B107" s="61" t="s">
        <v>275</v>
      </c>
      <c r="C107" s="62" t="s">
        <v>276</v>
      </c>
      <c r="D107" s="63">
        <v>0</v>
      </c>
      <c r="E107" s="64">
        <v>1</v>
      </c>
      <c r="F107" s="24">
        <f t="shared" ref="F107" si="40">D107*(1-E107)</f>
        <v>0</v>
      </c>
      <c r="G107" s="24">
        <f t="shared" ref="G107" si="41">F107*1.2</f>
        <v>0</v>
      </c>
      <c r="H107" s="64">
        <v>0.5</v>
      </c>
      <c r="I107" s="24">
        <f t="shared" ref="I107" si="42">D107*(1-H107)</f>
        <v>0</v>
      </c>
      <c r="J107" s="65">
        <f t="shared" ref="J107" si="43">I107*1.2</f>
        <v>0</v>
      </c>
      <c r="K107" s="63">
        <v>104</v>
      </c>
      <c r="L107" s="64">
        <v>0.41</v>
      </c>
      <c r="M107" s="14">
        <f t="shared" ref="M107" si="44">K107*(1-L107)</f>
        <v>61.360000000000007</v>
      </c>
      <c r="N107" s="14">
        <f t="shared" ref="N107" si="45">M107*1.2</f>
        <v>73.632000000000005</v>
      </c>
      <c r="O107" s="64">
        <v>0.41</v>
      </c>
      <c r="P107" s="14">
        <f>K107*(1-O107)</f>
        <v>61.360000000000007</v>
      </c>
      <c r="Q107" s="66">
        <f t="shared" ref="Q107" si="46">P107*1.2</f>
        <v>73.632000000000005</v>
      </c>
      <c r="R107" s="67"/>
    </row>
    <row r="108" spans="1:18" x14ac:dyDescent="0.25">
      <c r="B108" s="54" t="s">
        <v>283</v>
      </c>
      <c r="C108" s="68"/>
      <c r="D108" s="69"/>
      <c r="E108" s="70"/>
      <c r="F108" s="68"/>
      <c r="G108" s="68"/>
      <c r="H108" s="70"/>
      <c r="I108" s="68"/>
      <c r="J108" s="71"/>
      <c r="K108" s="69"/>
      <c r="L108" s="70"/>
      <c r="M108" s="72"/>
      <c r="N108" s="72"/>
      <c r="O108" s="70"/>
      <c r="P108" s="72"/>
      <c r="Q108" s="73"/>
      <c r="R108" s="68"/>
    </row>
    <row r="109" spans="1:18" x14ac:dyDescent="0.25">
      <c r="B109" s="23" t="s">
        <v>171</v>
      </c>
      <c r="C109" s="62" t="s">
        <v>288</v>
      </c>
      <c r="D109" s="63">
        <v>0</v>
      </c>
      <c r="E109" s="64">
        <v>0</v>
      </c>
      <c r="F109" s="24">
        <v>0</v>
      </c>
      <c r="G109" s="24">
        <v>0</v>
      </c>
      <c r="H109" s="64">
        <v>0</v>
      </c>
      <c r="I109" s="24">
        <v>0</v>
      </c>
      <c r="J109" s="65">
        <v>0</v>
      </c>
      <c r="K109" s="63">
        <v>1575</v>
      </c>
      <c r="L109" s="64">
        <v>0.52</v>
      </c>
      <c r="M109" s="14">
        <f t="shared" ref="M109:M111" si="47">K109*(1-L109)</f>
        <v>756</v>
      </c>
      <c r="N109" s="14">
        <f t="shared" ref="N109:N111" si="48">M109*1.2</f>
        <v>907.19999999999993</v>
      </c>
      <c r="O109" s="64">
        <v>0.52</v>
      </c>
      <c r="P109" s="14">
        <f t="shared" ref="P109:P111" si="49">K109*(1-O109)</f>
        <v>756</v>
      </c>
      <c r="Q109" s="66">
        <f t="shared" ref="Q109:Q111" si="50">P109*1.2</f>
        <v>907.19999999999993</v>
      </c>
      <c r="R109" s="67"/>
    </row>
    <row r="110" spans="1:18" x14ac:dyDescent="0.25">
      <c r="A110" s="74"/>
      <c r="B110" s="23" t="s">
        <v>172</v>
      </c>
      <c r="C110" s="62" t="s">
        <v>286</v>
      </c>
      <c r="D110" s="63">
        <v>0</v>
      </c>
      <c r="E110" s="64">
        <v>0</v>
      </c>
      <c r="F110" s="24">
        <v>0</v>
      </c>
      <c r="G110" s="24">
        <v>0</v>
      </c>
      <c r="H110" s="64">
        <v>0</v>
      </c>
      <c r="I110" s="24">
        <v>0</v>
      </c>
      <c r="J110" s="65">
        <v>0</v>
      </c>
      <c r="K110" s="63">
        <v>1900</v>
      </c>
      <c r="L110" s="64">
        <v>0.6</v>
      </c>
      <c r="M110" s="14">
        <f t="shared" si="47"/>
        <v>760</v>
      </c>
      <c r="N110" s="14">
        <f t="shared" si="48"/>
        <v>912</v>
      </c>
      <c r="O110" s="64">
        <v>0.6</v>
      </c>
      <c r="P110" s="14">
        <f t="shared" si="49"/>
        <v>760</v>
      </c>
      <c r="Q110" s="66">
        <f t="shared" si="50"/>
        <v>912</v>
      </c>
      <c r="R110" s="67"/>
    </row>
    <row r="111" spans="1:18" x14ac:dyDescent="0.25">
      <c r="B111" s="23" t="s">
        <v>173</v>
      </c>
      <c r="C111" s="62" t="s">
        <v>287</v>
      </c>
      <c r="D111" s="63">
        <v>0</v>
      </c>
      <c r="E111" s="64">
        <v>0</v>
      </c>
      <c r="F111" s="24">
        <v>0</v>
      </c>
      <c r="G111" s="24">
        <v>0</v>
      </c>
      <c r="H111" s="64">
        <v>0</v>
      </c>
      <c r="I111" s="24">
        <v>0</v>
      </c>
      <c r="J111" s="65">
        <v>0</v>
      </c>
      <c r="K111" s="63">
        <v>3000</v>
      </c>
      <c r="L111" s="64">
        <v>0.4</v>
      </c>
      <c r="M111" s="14">
        <f t="shared" si="47"/>
        <v>1800</v>
      </c>
      <c r="N111" s="14">
        <f t="shared" si="48"/>
        <v>2160</v>
      </c>
      <c r="O111" s="64">
        <v>0.4</v>
      </c>
      <c r="P111" s="14">
        <f t="shared" si="49"/>
        <v>1800</v>
      </c>
      <c r="Q111" s="66">
        <f t="shared" si="50"/>
        <v>2160</v>
      </c>
      <c r="R111" s="67"/>
    </row>
  </sheetData>
  <autoFilter ref="A12:T111" xr:uid="{E212821B-8095-440C-853A-17187149C9C9}"/>
  <mergeCells count="12">
    <mergeCell ref="R8:R10"/>
    <mergeCell ref="D9:D10"/>
    <mergeCell ref="E9:G9"/>
    <mergeCell ref="H9:J9"/>
    <mergeCell ref="K9:K10"/>
    <mergeCell ref="L9:N9"/>
    <mergeCell ref="O9:Q9"/>
    <mergeCell ref="A8:A10"/>
    <mergeCell ref="B8:B10"/>
    <mergeCell ref="C8:C10"/>
    <mergeCell ref="D8:J8"/>
    <mergeCell ref="K8:Q8"/>
  </mergeCells>
  <conditionalFormatting sqref="C109">
    <cfRule type="containsBlanks" dxfId="1" priority="1" stopIfTrue="1">
      <formula>LEN(TRIM(C109))=0</formula>
    </cfRule>
  </conditionalFormatting>
  <conditionalFormatting sqref="C111">
    <cfRule type="containsBlanks" dxfId="0" priority="2" stopIfTrue="1">
      <formula>LEN(TRIM(C111))=0</formula>
    </cfRule>
  </conditionalFormatting>
  <pageMargins left="0.7" right="0.7" top="0.75" bottom="0.75" header="0.3" footer="0.3"/>
  <pageSetup paperSize="9" scale="2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DBFC68E67EE442A4EEDF8446DCF741" ma:contentTypeVersion="12" ma:contentTypeDescription="Crée un document." ma:contentTypeScope="" ma:versionID="31742eb77045d7748e629a3ac93490e7">
  <xsd:schema xmlns:xsd="http://www.w3.org/2001/XMLSchema" xmlns:xs="http://www.w3.org/2001/XMLSchema" xmlns:p="http://schemas.microsoft.com/office/2006/metadata/properties" xmlns:ns2="9a0a0e4a-a627-48ef-96c2-3fd0d8cd48e1" xmlns:ns3="4ddc09ca-8fdb-4a8c-8c22-451d9e7d6c15" targetNamespace="http://schemas.microsoft.com/office/2006/metadata/properties" ma:root="true" ma:fieldsID="6c1d21649e2a1d8fbe652290f03d62de" ns2:_="" ns3:_="">
    <xsd:import namespace="9a0a0e4a-a627-48ef-96c2-3fd0d8cd48e1"/>
    <xsd:import namespace="4ddc09ca-8fdb-4a8c-8c22-451d9e7d6c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0a0e4a-a627-48ef-96c2-3fd0d8cd48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8a6841d0-ffd5-40a1-bf8a-d9db74d3c6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c09ca-8fdb-4a8c-8c22-451d9e7d6c1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0a0e4a-a627-48ef-96c2-3fd0d8cd48e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1CC9CA-6BFC-4EA3-A363-20FEF2AC0D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0a0e4a-a627-48ef-96c2-3fd0d8cd48e1"/>
    <ds:schemaRef ds:uri="4ddc09ca-8fdb-4a8c-8c22-451d9e7d6c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D8C205-E710-416C-B873-E2227B819D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FEB834-D55D-44B6-B885-C29499B61D24}">
  <ds:schemaRefs>
    <ds:schemaRef ds:uri="http://purl.org/dc/terms/"/>
    <ds:schemaRef ds:uri="4ddc09ca-8fdb-4a8c-8c22-451d9e7d6c15"/>
    <ds:schemaRef ds:uri="http://schemas.openxmlformats.org/package/2006/metadata/core-properties"/>
    <ds:schemaRef ds:uri="http://schemas.microsoft.com/office/2006/metadata/properties"/>
    <ds:schemaRef ds:uri="9a0a0e4a-a627-48ef-96c2-3fd0d8cd48e1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59934039-ae21-42ab-8848-d62b6328cef8}" enabled="1" method="Standard" siteId="{61ed2b68-f880-49d7-bbc9-9a645e9dcf7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Métropole</vt:lpstr>
      <vt:lpstr>BPU  Lienstransmission</vt:lpstr>
      <vt:lpstr>'BPU  Lienstransmission'!_Toc153265029</vt:lpstr>
      <vt:lpstr>'BPU Métropole'!Zone_d_impression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VDE</dc:creator>
  <cp:keywords/>
  <dc:description/>
  <cp:lastModifiedBy>Gatty IP</cp:lastModifiedBy>
  <cp:revision/>
  <dcterms:created xsi:type="dcterms:W3CDTF">2023-12-12T16:06:08Z</dcterms:created>
  <dcterms:modified xsi:type="dcterms:W3CDTF">2025-05-27T08:39:25Z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0x01010036DBFC68E67EE442A4EEDF8446DCF741</vt:lpwstr>
  </property>
  <property fmtid="{D5CDD505-2E9C-101B-9397-08002B2CF9AE}" pid="3" name="MediaServiceImageTags">
    <vt:lpwstr/>
  </property>
</Properties>
</file>