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canut-my.sharepoint.com/personal/canut_canut_org/Documents/1 - MARCHES/TELECOMS_PUBLIE/2-PASSATION/ATTRIBUTION ET NOTIFICATIONS/"/>
    </mc:Choice>
  </mc:AlternateContent>
  <xr:revisionPtr revIDLastSave="8" documentId="13_ncr:1_{15AF7687-E38B-E04D-ADD0-D02438EBEE91}" xr6:coauthVersionLast="47" xr6:coauthVersionMax="47" xr10:uidLastSave="{60B1F7D1-D5E0-4411-B808-DD18ADCDA87E}"/>
  <bookViews>
    <workbookView xWindow="-108" yWindow="-108" windowWidth="23256" windowHeight="13896" activeTab="2" xr2:uid="{4E4CD026-05CD-4D0A-A973-66165BC65D71}"/>
  </bookViews>
  <sheets>
    <sheet name="BPU Métropole" sheetId="1" r:id="rId1"/>
    <sheet name="BPU DROM" sheetId="2" r:id="rId2"/>
    <sheet name="BPU COM" sheetId="3" r:id="rId3"/>
  </sheets>
  <externalReferences>
    <externalReference r:id="rId4"/>
    <externalReference r:id="rId5"/>
  </externalReferences>
  <definedNames>
    <definedName name="_Toc153265029" localSheetId="2">'BPU COM'!#REF!</definedName>
    <definedName name="_Toc153265029" localSheetId="1">'BPU DROM'!#REF!</definedName>
    <definedName name="_Toc153265029" localSheetId="0">'BPU Métropole'!#REF!</definedName>
    <definedName name="AGENCE_SMART">[1]Données!#REF!</definedName>
    <definedName name="ATLANTIQUE_RAD">[1]Données!#REF!</definedName>
    <definedName name="Duree_Simu">'[2]Données techniques (à masquer)'!$C$9</definedName>
    <definedName name="EST_IDF_RAD">[1]Données!#REF!</definedName>
    <definedName name="IDF_DFS">[1]Données!#REF!</definedName>
    <definedName name="LCatégories">[1]!TCategories[Catégories/Chapitre]</definedName>
    <definedName name="MAINTENANCE_RAD">[1]Données!#REF!</definedName>
    <definedName name="OCEAN_INDIEN_PROJET">[1]Données!#REF!</definedName>
    <definedName name="PROJET_NAT">[1]Données!#REF!</definedName>
    <definedName name="RADIO">[1]Données!#REF!</definedName>
    <definedName name="RADIO_NAT">[1]Données!#REF!</definedName>
    <definedName name="TYPE_CABLES">[1]Hypotheses!$B$239:$F$239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1" i="3" l="1"/>
  <c r="G200" i="3"/>
  <c r="G199" i="3"/>
  <c r="G198" i="3"/>
  <c r="G197" i="3"/>
  <c r="G196" i="3"/>
  <c r="G195" i="3"/>
  <c r="G194" i="3"/>
  <c r="G193" i="3"/>
  <c r="G192" i="3"/>
  <c r="G191" i="3"/>
  <c r="G190" i="3"/>
  <c r="G189" i="3"/>
  <c r="G188" i="3"/>
  <c r="G187" i="3"/>
  <c r="G186" i="3"/>
  <c r="G185" i="3"/>
  <c r="G184" i="3"/>
  <c r="G183" i="3"/>
  <c r="G182" i="3"/>
  <c r="G201" i="2"/>
  <c r="G200" i="2"/>
  <c r="G199" i="2"/>
  <c r="G198" i="2"/>
  <c r="G197" i="2"/>
  <c r="G196" i="2"/>
  <c r="G195" i="2"/>
  <c r="G194" i="2"/>
  <c r="G193" i="2"/>
  <c r="G192" i="2"/>
  <c r="G191" i="2"/>
  <c r="G190" i="2"/>
  <c r="G189" i="2"/>
  <c r="G188" i="2"/>
  <c r="G187" i="2"/>
  <c r="G186" i="2"/>
  <c r="G185" i="2"/>
  <c r="G184" i="2"/>
  <c r="G183" i="2"/>
  <c r="G182" i="2"/>
  <c r="F236" i="3" l="1"/>
  <c r="F235" i="3"/>
  <c r="F234" i="3"/>
  <c r="F233" i="3"/>
  <c r="F232" i="3"/>
  <c r="E232" i="3" s="1"/>
  <c r="F231" i="3"/>
  <c r="G231" i="3" s="1"/>
  <c r="F230" i="3"/>
  <c r="F229" i="3"/>
  <c r="F228" i="3"/>
  <c r="G228" i="3" s="1"/>
  <c r="F227" i="3"/>
  <c r="E227" i="3" s="1"/>
  <c r="F226" i="3"/>
  <c r="F225" i="3"/>
  <c r="G225" i="3" s="1"/>
  <c r="F224" i="3"/>
  <c r="G224" i="3" s="1"/>
  <c r="F223" i="3"/>
  <c r="E223" i="3" s="1"/>
  <c r="F222" i="3"/>
  <c r="F221" i="3"/>
  <c r="G221" i="3" s="1"/>
  <c r="F220" i="3"/>
  <c r="F219" i="3"/>
  <c r="E219" i="3" s="1"/>
  <c r="F218" i="3"/>
  <c r="G218" i="3" s="1"/>
  <c r="F217" i="3"/>
  <c r="G217" i="3" s="1"/>
  <c r="F216" i="3"/>
  <c r="G216" i="3" s="1"/>
  <c r="F215" i="3"/>
  <c r="E215" i="3" s="1"/>
  <c r="F214" i="3"/>
  <c r="G214" i="3" s="1"/>
  <c r="F213" i="3"/>
  <c r="G213" i="3" s="1"/>
  <c r="F212" i="3"/>
  <c r="G212" i="3" s="1"/>
  <c r="F211" i="3"/>
  <c r="E211" i="3" s="1"/>
  <c r="F210" i="3"/>
  <c r="F209" i="3"/>
  <c r="G209" i="3" s="1"/>
  <c r="F208" i="3"/>
  <c r="G208" i="3" s="1"/>
  <c r="F207" i="3"/>
  <c r="E207" i="3" s="1"/>
  <c r="F206" i="3"/>
  <c r="F205" i="3"/>
  <c r="G205" i="3" s="1"/>
  <c r="F204" i="3"/>
  <c r="G204" i="3" s="1"/>
  <c r="F203" i="3"/>
  <c r="E203" i="3" s="1"/>
  <c r="F202" i="3"/>
  <c r="G202" i="3" s="1"/>
  <c r="G229" i="3"/>
  <c r="G226" i="3"/>
  <c r="G222" i="3"/>
  <c r="G220" i="3"/>
  <c r="E210" i="3"/>
  <c r="E206" i="3"/>
  <c r="E236" i="3"/>
  <c r="G235" i="3"/>
  <c r="G234" i="3"/>
  <c r="G230" i="3"/>
  <c r="G233" i="3"/>
  <c r="E233" i="3"/>
  <c r="F229" i="2"/>
  <c r="E229" i="2" s="1"/>
  <c r="F228" i="2"/>
  <c r="E228" i="2" s="1"/>
  <c r="F227" i="2"/>
  <c r="E227" i="2" s="1"/>
  <c r="F226" i="2"/>
  <c r="E226" i="2" s="1"/>
  <c r="F225" i="2"/>
  <c r="E225" i="2" s="1"/>
  <c r="F224" i="2"/>
  <c r="E224" i="2" s="1"/>
  <c r="F223" i="2"/>
  <c r="E223" i="2" s="1"/>
  <c r="F222" i="2"/>
  <c r="E222" i="2" s="1"/>
  <c r="F221" i="2"/>
  <c r="E221" i="2" s="1"/>
  <c r="F220" i="2"/>
  <c r="E220" i="2" s="1"/>
  <c r="F219" i="2"/>
  <c r="E219" i="2" s="1"/>
  <c r="F218" i="2"/>
  <c r="E218" i="2" s="1"/>
  <c r="F217" i="2"/>
  <c r="E217" i="2" s="1"/>
  <c r="F216" i="2"/>
  <c r="E216" i="2" s="1"/>
  <c r="F215" i="2"/>
  <c r="E215" i="2" s="1"/>
  <c r="F214" i="2"/>
  <c r="E214" i="2" s="1"/>
  <c r="F213" i="2"/>
  <c r="E213" i="2" s="1"/>
  <c r="F212" i="2"/>
  <c r="E212" i="2" s="1"/>
  <c r="F211" i="2"/>
  <c r="E211" i="2" s="1"/>
  <c r="F210" i="2"/>
  <c r="E210" i="2" s="1"/>
  <c r="F209" i="2"/>
  <c r="E209" i="2" s="1"/>
  <c r="F208" i="2"/>
  <c r="E208" i="2" s="1"/>
  <c r="F207" i="2"/>
  <c r="E207" i="2" s="1"/>
  <c r="F206" i="2"/>
  <c r="E206" i="2" s="1"/>
  <c r="F205" i="2"/>
  <c r="E205" i="2" s="1"/>
  <c r="F204" i="2"/>
  <c r="E204" i="2" s="1"/>
  <c r="F203" i="2"/>
  <c r="E203" i="2" s="1"/>
  <c r="F202" i="2"/>
  <c r="E202" i="2" s="1"/>
  <c r="G229" i="2"/>
  <c r="G228" i="2"/>
  <c r="G227" i="2"/>
  <c r="G225" i="2"/>
  <c r="G224" i="2"/>
  <c r="G223" i="2"/>
  <c r="G222" i="2"/>
  <c r="G221" i="2"/>
  <c r="G220" i="2"/>
  <c r="G219" i="2"/>
  <c r="G218" i="2"/>
  <c r="G217" i="2"/>
  <c r="G216" i="2"/>
  <c r="G215" i="2"/>
  <c r="G214" i="2"/>
  <c r="G213" i="2"/>
  <c r="G212" i="2"/>
  <c r="G211" i="2"/>
  <c r="G210" i="2"/>
  <c r="G209" i="2"/>
  <c r="G208" i="2"/>
  <c r="G207" i="2"/>
  <c r="G206" i="2"/>
  <c r="G205" i="2"/>
  <c r="G204" i="2"/>
  <c r="G203" i="2"/>
  <c r="G202" i="2"/>
  <c r="G232" i="1"/>
  <c r="G233" i="1"/>
  <c r="G226" i="2" l="1"/>
  <c r="G215" i="3"/>
  <c r="G227" i="3"/>
  <c r="G203" i="3"/>
  <c r="G207" i="3"/>
  <c r="G211" i="3"/>
  <c r="E216" i="3"/>
  <c r="G223" i="3"/>
  <c r="E228" i="3"/>
  <c r="E204" i="3"/>
  <c r="G206" i="3"/>
  <c r="E208" i="3"/>
  <c r="G210" i="3"/>
  <c r="E212" i="3"/>
  <c r="G219" i="3"/>
  <c r="E224" i="3"/>
  <c r="E220" i="3"/>
  <c r="E235" i="3"/>
  <c r="E202" i="3"/>
  <c r="E214" i="3"/>
  <c r="E218" i="3"/>
  <c r="E222" i="3"/>
  <c r="E226" i="3"/>
  <c r="E205" i="3"/>
  <c r="E209" i="3"/>
  <c r="E213" i="3"/>
  <c r="E217" i="3"/>
  <c r="E221" i="3"/>
  <c r="E225" i="3"/>
  <c r="E229" i="3"/>
  <c r="E231" i="3"/>
  <c r="G232" i="3"/>
  <c r="E230" i="3"/>
  <c r="E234" i="3"/>
  <c r="G236" i="3"/>
  <c r="G189" i="1"/>
  <c r="G188" i="1"/>
  <c r="G187" i="1"/>
  <c r="G186" i="1"/>
  <c r="G185" i="1"/>
  <c r="G183" i="1"/>
  <c r="G182" i="1"/>
  <c r="G184" i="1"/>
  <c r="F156" i="3"/>
  <c r="G156" i="3" s="1"/>
  <c r="F156" i="2"/>
  <c r="G156" i="2" s="1"/>
  <c r="G159" i="3"/>
  <c r="G158" i="3"/>
  <c r="G157" i="3"/>
  <c r="G159" i="2"/>
  <c r="G158" i="2"/>
  <c r="G157" i="2"/>
  <c r="G158" i="1"/>
  <c r="G157" i="1"/>
  <c r="G35" i="2" l="1"/>
  <c r="G536" i="3"/>
  <c r="G535" i="3"/>
  <c r="G533" i="3"/>
  <c r="G532" i="3"/>
  <c r="G528" i="3"/>
  <c r="G527" i="3"/>
  <c r="G526" i="3"/>
  <c r="G525" i="3"/>
  <c r="G524" i="3"/>
  <c r="G523" i="3"/>
  <c r="G522" i="3"/>
  <c r="G521" i="3"/>
  <c r="G519" i="3"/>
  <c r="G518" i="3"/>
  <c r="G517" i="3"/>
  <c r="G516" i="3"/>
  <c r="G515" i="3"/>
  <c r="G514" i="3"/>
  <c r="G513" i="3"/>
  <c r="G512" i="3"/>
  <c r="G510" i="3"/>
  <c r="G509" i="3"/>
  <c r="G508" i="3"/>
  <c r="G507" i="3"/>
  <c r="G506" i="3"/>
  <c r="G505" i="3"/>
  <c r="G504" i="3"/>
  <c r="G503" i="3"/>
  <c r="G502" i="3"/>
  <c r="G498" i="3"/>
  <c r="G497" i="3"/>
  <c r="G496" i="3"/>
  <c r="G495" i="3"/>
  <c r="G494" i="3"/>
  <c r="G493" i="3"/>
  <c r="G492" i="3"/>
  <c r="G491" i="3"/>
  <c r="G490" i="3"/>
  <c r="G489" i="3"/>
  <c r="G488" i="3"/>
  <c r="G487" i="3"/>
  <c r="G486" i="3"/>
  <c r="G485" i="3"/>
  <c r="G484" i="3"/>
  <c r="G483" i="3"/>
  <c r="G482" i="3"/>
  <c r="G481" i="3"/>
  <c r="G480" i="3"/>
  <c r="G479" i="3"/>
  <c r="G478" i="3"/>
  <c r="G477" i="3"/>
  <c r="G476" i="3"/>
  <c r="G475" i="3"/>
  <c r="G474" i="3"/>
  <c r="G473" i="3"/>
  <c r="G472" i="3"/>
  <c r="G471" i="3"/>
  <c r="G470" i="3"/>
  <c r="G469" i="3"/>
  <c r="G468" i="3"/>
  <c r="G467" i="3"/>
  <c r="G466" i="3"/>
  <c r="G465" i="3"/>
  <c r="G464" i="3"/>
  <c r="G463" i="3"/>
  <c r="G462" i="3"/>
  <c r="G461" i="3"/>
  <c r="G460" i="3"/>
  <c r="G459" i="3"/>
  <c r="G458" i="3"/>
  <c r="G457" i="3"/>
  <c r="G456" i="3"/>
  <c r="G455" i="3"/>
  <c r="G454" i="3"/>
  <c r="G453" i="3"/>
  <c r="G452" i="3"/>
  <c r="G451" i="3"/>
  <c r="G450" i="3"/>
  <c r="G449" i="3"/>
  <c r="G448" i="3"/>
  <c r="G447" i="3"/>
  <c r="G446" i="3"/>
  <c r="G445" i="3"/>
  <c r="G444" i="3"/>
  <c r="G443" i="3"/>
  <c r="G442" i="3"/>
  <c r="G441" i="3"/>
  <c r="G440" i="3"/>
  <c r="G439"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07" i="3"/>
  <c r="G406" i="3"/>
  <c r="G405" i="3"/>
  <c r="G404" i="3"/>
  <c r="G403" i="3"/>
  <c r="G402" i="3"/>
  <c r="G401" i="3"/>
  <c r="G397" i="3"/>
  <c r="G396" i="3"/>
  <c r="G395" i="3"/>
  <c r="G393" i="3"/>
  <c r="G392" i="3"/>
  <c r="G391" i="3"/>
  <c r="G390" i="3"/>
  <c r="G389" i="3"/>
  <c r="G388" i="3"/>
  <c r="G387" i="3"/>
  <c r="G386" i="3"/>
  <c r="G385" i="3"/>
  <c r="G384" i="3"/>
  <c r="G383" i="3"/>
  <c r="G382" i="3"/>
  <c r="G381" i="3"/>
  <c r="G380" i="3"/>
  <c r="G379" i="3"/>
  <c r="G378" i="3"/>
  <c r="G376" i="3"/>
  <c r="G375" i="3"/>
  <c r="G374" i="3"/>
  <c r="G372" i="3"/>
  <c r="G371" i="3"/>
  <c r="G370"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40" i="3"/>
  <c r="G339" i="3"/>
  <c r="G338" i="3"/>
  <c r="G337" i="3"/>
  <c r="G336" i="3"/>
  <c r="G335" i="3"/>
  <c r="G334" i="3"/>
  <c r="G333" i="3"/>
  <c r="G332" i="3"/>
  <c r="G331" i="3"/>
  <c r="G330" i="3"/>
  <c r="G329" i="3"/>
  <c r="G328" i="3"/>
  <c r="G327" i="3"/>
  <c r="G325" i="3"/>
  <c r="G324" i="3"/>
  <c r="G323" i="3"/>
  <c r="G321" i="3"/>
  <c r="G320" i="3"/>
  <c r="G319" i="3"/>
  <c r="G317" i="3"/>
  <c r="G316" i="3"/>
  <c r="G315" i="3"/>
  <c r="G313" i="3"/>
  <c r="G312" i="3"/>
  <c r="G311" i="3"/>
  <c r="G309" i="3"/>
  <c r="G308" i="3"/>
  <c r="G307" i="3"/>
  <c r="G305" i="3"/>
  <c r="G304" i="3"/>
  <c r="G303" i="3"/>
  <c r="G301" i="3"/>
  <c r="G300" i="3"/>
  <c r="G299" i="3"/>
  <c r="G297" i="3"/>
  <c r="G296" i="3"/>
  <c r="G295" i="3"/>
  <c r="G293" i="3"/>
  <c r="G292" i="3"/>
  <c r="G291" i="3"/>
  <c r="G289" i="3"/>
  <c r="G288" i="3"/>
  <c r="G287" i="3"/>
  <c r="G285" i="3"/>
  <c r="G284" i="3"/>
  <c r="G283" i="3"/>
  <c r="G281" i="3"/>
  <c r="G280" i="3"/>
  <c r="G279" i="3"/>
  <c r="G277" i="3"/>
  <c r="G276" i="3"/>
  <c r="G275" i="3"/>
  <c r="G273" i="3"/>
  <c r="G272" i="3"/>
  <c r="G271" i="3"/>
  <c r="G269" i="3"/>
  <c r="G268" i="3"/>
  <c r="G267" i="3"/>
  <c r="G265" i="3"/>
  <c r="G264" i="3"/>
  <c r="G263" i="3"/>
  <c r="G261" i="3"/>
  <c r="G260" i="3"/>
  <c r="G259" i="3"/>
  <c r="G257" i="3"/>
  <c r="G256" i="3"/>
  <c r="G255" i="3"/>
  <c r="G253" i="3"/>
  <c r="G252" i="3"/>
  <c r="G251" i="3"/>
  <c r="G248" i="3"/>
  <c r="G247" i="3"/>
  <c r="G245" i="3"/>
  <c r="G246" i="3"/>
  <c r="G244" i="3"/>
  <c r="G243" i="3"/>
  <c r="G242" i="3"/>
  <c r="G241" i="3"/>
  <c r="G240" i="3"/>
  <c r="G239" i="3"/>
  <c r="G179" i="3"/>
  <c r="G178" i="3"/>
  <c r="G177" i="3"/>
  <c r="G176" i="3"/>
  <c r="G175" i="3"/>
  <c r="G174" i="3"/>
  <c r="G173" i="3"/>
  <c r="G172" i="3"/>
  <c r="G171" i="3"/>
  <c r="G169" i="3"/>
  <c r="G168" i="3"/>
  <c r="G167" i="3"/>
  <c r="G166" i="3"/>
  <c r="G164" i="3"/>
  <c r="G163" i="3"/>
  <c r="G153" i="3"/>
  <c r="G152" i="3"/>
  <c r="G151" i="3"/>
  <c r="G150" i="3"/>
  <c r="G149" i="3"/>
  <c r="G147" i="3"/>
  <c r="G146" i="3"/>
  <c r="G145" i="3"/>
  <c r="G144" i="3"/>
  <c r="G143" i="3"/>
  <c r="G142" i="3"/>
  <c r="G141" i="3"/>
  <c r="G140" i="3"/>
  <c r="G139" i="3"/>
  <c r="G138" i="3"/>
  <c r="G136" i="3"/>
  <c r="G135" i="3"/>
  <c r="G134" i="3"/>
  <c r="G133" i="3"/>
  <c r="G132" i="3"/>
  <c r="G131" i="3"/>
  <c r="G130" i="3"/>
  <c r="G129" i="3"/>
  <c r="G128" i="3"/>
  <c r="G127" i="3"/>
  <c r="G126" i="3"/>
  <c r="G125" i="3"/>
  <c r="G124" i="3"/>
  <c r="G121" i="3"/>
  <c r="G120" i="3"/>
  <c r="G119" i="3"/>
  <c r="G118" i="3"/>
  <c r="G117" i="3"/>
  <c r="G116" i="3"/>
  <c r="G115" i="3"/>
  <c r="G114" i="3"/>
  <c r="G113" i="3"/>
  <c r="G112" i="3"/>
  <c r="G111" i="3"/>
  <c r="G108" i="3"/>
  <c r="G107" i="3"/>
  <c r="G106" i="3"/>
  <c r="G105" i="3"/>
  <c r="G104" i="3"/>
  <c r="G103" i="3"/>
  <c r="G102" i="3"/>
  <c r="G101"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8" i="3"/>
  <c r="G67" i="3"/>
  <c r="G66" i="3"/>
  <c r="G65" i="3"/>
  <c r="G64" i="3"/>
  <c r="G63" i="3"/>
  <c r="G62" i="3"/>
  <c r="G61" i="3"/>
  <c r="G60" i="3"/>
  <c r="G59" i="3"/>
  <c r="G58" i="3"/>
  <c r="G57" i="3"/>
  <c r="G56" i="3"/>
  <c r="G53" i="3"/>
  <c r="G52" i="3"/>
  <c r="G51" i="3"/>
  <c r="G50" i="3"/>
  <c r="G49" i="3"/>
  <c r="G48" i="3"/>
  <c r="G47" i="3"/>
  <c r="G46" i="3"/>
  <c r="G45" i="3"/>
  <c r="G44" i="3"/>
  <c r="G43" i="3"/>
  <c r="G42" i="3"/>
  <c r="G41" i="3"/>
  <c r="G40" i="3"/>
  <c r="G39" i="3"/>
  <c r="G38" i="3"/>
  <c r="G37" i="3"/>
  <c r="G36" i="3"/>
  <c r="G33" i="3"/>
  <c r="G32" i="3"/>
  <c r="G31" i="3"/>
  <c r="G30" i="3"/>
  <c r="G29" i="3"/>
  <c r="G28" i="3"/>
  <c r="G27" i="3"/>
  <c r="G26" i="3"/>
  <c r="G25" i="3"/>
  <c r="G24" i="3"/>
  <c r="G23" i="3"/>
  <c r="G22" i="3"/>
  <c r="G21" i="3"/>
  <c r="G20" i="3"/>
  <c r="G19" i="3"/>
  <c r="G18" i="3"/>
  <c r="G17" i="3"/>
  <c r="G16" i="3"/>
  <c r="G15" i="3"/>
  <c r="G14" i="3"/>
  <c r="G13" i="3"/>
  <c r="G12" i="3"/>
  <c r="G11" i="3"/>
  <c r="G10" i="3"/>
  <c r="G11" i="2"/>
  <c r="G529" i="2"/>
  <c r="G528" i="2"/>
  <c r="G526" i="2"/>
  <c r="G525" i="2"/>
  <c r="G521" i="2"/>
  <c r="G520" i="2"/>
  <c r="G519" i="2"/>
  <c r="G518" i="2"/>
  <c r="G517" i="2"/>
  <c r="G516" i="2"/>
  <c r="G515" i="2"/>
  <c r="G514" i="2"/>
  <c r="G512" i="2"/>
  <c r="G511" i="2"/>
  <c r="G510" i="2"/>
  <c r="G509" i="2"/>
  <c r="G508" i="2"/>
  <c r="G507" i="2"/>
  <c r="G506" i="2"/>
  <c r="G505" i="2"/>
  <c r="G503" i="2"/>
  <c r="G502" i="2"/>
  <c r="G501" i="2"/>
  <c r="G500" i="2"/>
  <c r="G499" i="2"/>
  <c r="G498" i="2"/>
  <c r="G497" i="2"/>
  <c r="G496" i="2"/>
  <c r="G495" i="2"/>
  <c r="G491" i="2"/>
  <c r="G490" i="2"/>
  <c r="G489" i="2"/>
  <c r="G488" i="2"/>
  <c r="G487" i="2"/>
  <c r="G486" i="2"/>
  <c r="G485" i="2"/>
  <c r="G484" i="2"/>
  <c r="G483" i="2"/>
  <c r="G482" i="2"/>
  <c r="G481" i="2"/>
  <c r="G480" i="2"/>
  <c r="G479" i="2"/>
  <c r="G478" i="2"/>
  <c r="G477" i="2"/>
  <c r="G476" i="2"/>
  <c r="G475" i="2"/>
  <c r="G474" i="2"/>
  <c r="G473" i="2"/>
  <c r="G472" i="2"/>
  <c r="G471" i="2"/>
  <c r="G470" i="2"/>
  <c r="G469" i="2"/>
  <c r="G468" i="2"/>
  <c r="G467" i="2"/>
  <c r="G466" i="2"/>
  <c r="G465" i="2"/>
  <c r="G464" i="2"/>
  <c r="G463" i="2"/>
  <c r="G462" i="2"/>
  <c r="G461" i="2"/>
  <c r="G460" i="2"/>
  <c r="G459" i="2"/>
  <c r="G458" i="2"/>
  <c r="G457" i="2"/>
  <c r="G456" i="2"/>
  <c r="G455" i="2"/>
  <c r="G454" i="2"/>
  <c r="G453" i="2"/>
  <c r="G452" i="2"/>
  <c r="G451" i="2"/>
  <c r="G450" i="2"/>
  <c r="G449" i="2"/>
  <c r="G448" i="2"/>
  <c r="G447" i="2"/>
  <c r="G446" i="2"/>
  <c r="G445" i="2"/>
  <c r="G444" i="2"/>
  <c r="G443" i="2"/>
  <c r="G442" i="2"/>
  <c r="G441" i="2"/>
  <c r="G440" i="2"/>
  <c r="G439" i="2"/>
  <c r="G438" i="2"/>
  <c r="G437" i="2"/>
  <c r="G436" i="2"/>
  <c r="G435" i="2"/>
  <c r="G434" i="2"/>
  <c r="G433" i="2"/>
  <c r="G432" i="2"/>
  <c r="G431" i="2"/>
  <c r="G430" i="2"/>
  <c r="G429" i="2"/>
  <c r="G428" i="2"/>
  <c r="G427" i="2"/>
  <c r="G426" i="2"/>
  <c r="G425" i="2"/>
  <c r="G424" i="2"/>
  <c r="G423" i="2"/>
  <c r="G422" i="2"/>
  <c r="G421" i="2"/>
  <c r="G420" i="2"/>
  <c r="G419" i="2"/>
  <c r="G418" i="2"/>
  <c r="G417" i="2"/>
  <c r="G416" i="2"/>
  <c r="G415" i="2"/>
  <c r="G414" i="2"/>
  <c r="G413" i="2"/>
  <c r="G412" i="2"/>
  <c r="G411" i="2"/>
  <c r="G410" i="2"/>
  <c r="G409" i="2"/>
  <c r="G408" i="2"/>
  <c r="G407" i="2"/>
  <c r="G406" i="2"/>
  <c r="G405" i="2"/>
  <c r="G404" i="2"/>
  <c r="G403" i="2"/>
  <c r="G402" i="2"/>
  <c r="G401" i="2"/>
  <c r="G400" i="2"/>
  <c r="G399" i="2"/>
  <c r="G398" i="2"/>
  <c r="G397" i="2"/>
  <c r="G396" i="2"/>
  <c r="G395" i="2"/>
  <c r="G394" i="2"/>
  <c r="G391" i="2"/>
  <c r="G389" i="2"/>
  <c r="G388" i="2"/>
  <c r="G387" i="2"/>
  <c r="G385" i="2"/>
  <c r="G384" i="2"/>
  <c r="G383" i="2"/>
  <c r="G381" i="2"/>
  <c r="G380" i="2"/>
  <c r="G379" i="2"/>
  <c r="G377" i="2"/>
  <c r="G376" i="2"/>
  <c r="G375" i="2"/>
  <c r="G373" i="2"/>
  <c r="G372" i="2"/>
  <c r="G371" i="2"/>
  <c r="G369" i="2"/>
  <c r="G368" i="2"/>
  <c r="G367" i="2"/>
  <c r="G365" i="2"/>
  <c r="G364" i="2"/>
  <c r="G363" i="2"/>
  <c r="G361" i="2"/>
  <c r="G360" i="2"/>
  <c r="G359" i="2"/>
  <c r="G357" i="2"/>
  <c r="G356" i="2"/>
  <c r="G355" i="2"/>
  <c r="G353" i="2"/>
  <c r="G352" i="2"/>
  <c r="G351" i="2"/>
  <c r="G349" i="2"/>
  <c r="G348" i="2"/>
  <c r="G347" i="2"/>
  <c r="G345" i="2"/>
  <c r="G344" i="2"/>
  <c r="G343" i="2"/>
  <c r="G341" i="2"/>
  <c r="G340" i="2"/>
  <c r="G339" i="2"/>
  <c r="G337" i="2"/>
  <c r="G336" i="2"/>
  <c r="G335" i="2"/>
  <c r="G333" i="2"/>
  <c r="G332" i="2"/>
  <c r="G331" i="2"/>
  <c r="G329" i="2"/>
  <c r="G328" i="2"/>
  <c r="G327" i="2"/>
  <c r="G325" i="2"/>
  <c r="G324" i="2"/>
  <c r="G323" i="2"/>
  <c r="G321" i="2"/>
  <c r="G320" i="2"/>
  <c r="G319" i="2"/>
  <c r="G317" i="2"/>
  <c r="G316" i="2"/>
  <c r="G315" i="2"/>
  <c r="G313" i="2"/>
  <c r="G312" i="2"/>
  <c r="G311" i="2"/>
  <c r="G309" i="2"/>
  <c r="G308" i="2"/>
  <c r="G307" i="2"/>
  <c r="G305" i="2"/>
  <c r="G304" i="2"/>
  <c r="G303" i="2"/>
  <c r="G301" i="2"/>
  <c r="G300" i="2"/>
  <c r="G299" i="2"/>
  <c r="G297" i="2"/>
  <c r="G296" i="2"/>
  <c r="G295" i="2"/>
  <c r="G293" i="2"/>
  <c r="G292" i="2"/>
  <c r="G291" i="2"/>
  <c r="G289" i="2"/>
  <c r="G288" i="2"/>
  <c r="G287" i="2"/>
  <c r="G285" i="2"/>
  <c r="G284" i="2"/>
  <c r="G283" i="2"/>
  <c r="G281" i="2"/>
  <c r="G280" i="2"/>
  <c r="G279" i="2"/>
  <c r="G277" i="2"/>
  <c r="G276" i="2"/>
  <c r="G275" i="2"/>
  <c r="G273" i="2"/>
  <c r="G272" i="2"/>
  <c r="G271" i="2"/>
  <c r="G269" i="2"/>
  <c r="G267" i="2"/>
  <c r="G265" i="2"/>
  <c r="G263" i="2"/>
  <c r="G261" i="2"/>
  <c r="G259" i="2"/>
  <c r="G258" i="2"/>
  <c r="G257" i="2"/>
  <c r="G255" i="2"/>
  <c r="G254" i="2"/>
  <c r="G253" i="2"/>
  <c r="G252" i="2"/>
  <c r="G251" i="2"/>
  <c r="G250" i="2"/>
  <c r="G249" i="2"/>
  <c r="G247" i="2"/>
  <c r="G246" i="2"/>
  <c r="G245" i="2"/>
  <c r="G244" i="2"/>
  <c r="G241" i="2"/>
  <c r="G240" i="2"/>
  <c r="G239" i="2"/>
  <c r="G236" i="2"/>
  <c r="G235" i="2"/>
  <c r="G234" i="2"/>
  <c r="G233" i="2"/>
  <c r="G232" i="2"/>
  <c r="G179" i="2"/>
  <c r="G178" i="2"/>
  <c r="G177" i="2"/>
  <c r="G176" i="2"/>
  <c r="G175" i="2"/>
  <c r="G174" i="2"/>
  <c r="G173" i="2"/>
  <c r="G172" i="2"/>
  <c r="G171" i="2"/>
  <c r="G169" i="2"/>
  <c r="G168" i="2"/>
  <c r="G167" i="2"/>
  <c r="G166" i="2"/>
  <c r="G164" i="2"/>
  <c r="G163" i="2"/>
  <c r="G153" i="2"/>
  <c r="G152" i="2"/>
  <c r="G151" i="2"/>
  <c r="G150" i="2"/>
  <c r="G149" i="2"/>
  <c r="G147" i="2"/>
  <c r="G146" i="2"/>
  <c r="G145" i="2"/>
  <c r="G144" i="2"/>
  <c r="G143" i="2"/>
  <c r="G142" i="2"/>
  <c r="G141" i="2"/>
  <c r="G140" i="2"/>
  <c r="G139" i="2"/>
  <c r="G138" i="2"/>
  <c r="G136" i="2"/>
  <c r="G135" i="2"/>
  <c r="G134" i="2"/>
  <c r="G133" i="2"/>
  <c r="G132" i="2"/>
  <c r="G131" i="2"/>
  <c r="G130" i="2"/>
  <c r="G129" i="2"/>
  <c r="G128" i="2"/>
  <c r="G127" i="2"/>
  <c r="G126" i="2"/>
  <c r="G125" i="2"/>
  <c r="G124" i="2"/>
  <c r="G121" i="2"/>
  <c r="G120" i="2"/>
  <c r="G119" i="2"/>
  <c r="G118" i="2"/>
  <c r="G117" i="2"/>
  <c r="G116" i="2"/>
  <c r="G115" i="2"/>
  <c r="G114" i="2"/>
  <c r="G113" i="2"/>
  <c r="G112" i="2"/>
  <c r="G111" i="2"/>
  <c r="G108" i="2"/>
  <c r="G107" i="2"/>
  <c r="G106" i="2"/>
  <c r="G105" i="2"/>
  <c r="G104" i="2"/>
  <c r="G103" i="2"/>
  <c r="G102" i="2"/>
  <c r="G101" i="2"/>
  <c r="G98" i="2"/>
  <c r="G97" i="2"/>
  <c r="G96" i="2"/>
  <c r="G95" i="2"/>
  <c r="G94" i="2"/>
  <c r="G93" i="2"/>
  <c r="G92" i="2"/>
  <c r="G91" i="2"/>
  <c r="G90" i="2"/>
  <c r="G89" i="2"/>
  <c r="G88" i="2"/>
  <c r="G87" i="2"/>
  <c r="G86" i="2"/>
  <c r="G85" i="2"/>
  <c r="G84" i="2"/>
  <c r="G83" i="2"/>
  <c r="G82" i="2"/>
  <c r="G81" i="2"/>
  <c r="G80" i="2"/>
  <c r="G79" i="2"/>
  <c r="G78" i="2"/>
  <c r="G77" i="2"/>
  <c r="G76" i="2"/>
  <c r="G75" i="2"/>
  <c r="G74" i="2"/>
  <c r="G73" i="2"/>
  <c r="G72" i="2"/>
  <c r="G71" i="2"/>
  <c r="G70" i="2"/>
  <c r="G68" i="2"/>
  <c r="G67" i="2"/>
  <c r="G66" i="2"/>
  <c r="G65" i="2"/>
  <c r="G64" i="2"/>
  <c r="G63" i="2"/>
  <c r="G62" i="2"/>
  <c r="G61" i="2"/>
  <c r="G60" i="2"/>
  <c r="G59" i="2"/>
  <c r="G58" i="2"/>
  <c r="G57" i="2"/>
  <c r="G56" i="2"/>
  <c r="G53" i="2"/>
  <c r="G52" i="2"/>
  <c r="G51" i="2"/>
  <c r="G50" i="2"/>
  <c r="G49" i="2"/>
  <c r="G48" i="2"/>
  <c r="G47" i="2"/>
  <c r="G46" i="2"/>
  <c r="G45" i="2"/>
  <c r="G44" i="2"/>
  <c r="G43" i="2"/>
  <c r="G42" i="2"/>
  <c r="G41" i="2"/>
  <c r="G40" i="2"/>
  <c r="G39" i="2"/>
  <c r="G38" i="2"/>
  <c r="G37" i="2"/>
  <c r="G36" i="2"/>
  <c r="G33" i="2"/>
  <c r="G32" i="2"/>
  <c r="G31" i="2"/>
  <c r="G30" i="2"/>
  <c r="G29" i="2"/>
  <c r="G28" i="2"/>
  <c r="G27" i="2"/>
  <c r="G26" i="2"/>
  <c r="G25" i="2"/>
  <c r="G24" i="2"/>
  <c r="G23" i="2"/>
  <c r="G22" i="2"/>
  <c r="G21" i="2"/>
  <c r="G20" i="2"/>
  <c r="G19" i="2"/>
  <c r="G18" i="2"/>
  <c r="G17" i="2"/>
  <c r="G16" i="2"/>
  <c r="G15" i="2"/>
  <c r="G14" i="2"/>
  <c r="G13" i="2"/>
  <c r="G12" i="2"/>
  <c r="G10" i="2"/>
  <c r="G379" i="1"/>
  <c r="G375" i="1"/>
  <c r="G360" i="1"/>
  <c r="G354" i="1"/>
  <c r="G319" i="1"/>
  <c r="G311" i="1"/>
  <c r="G307" i="1"/>
  <c r="G304" i="1"/>
  <c r="G298" i="1"/>
  <c r="G292" i="1"/>
  <c r="G275" i="1"/>
  <c r="G273" i="1"/>
  <c r="G257" i="1"/>
  <c r="G250" i="1"/>
  <c r="G248" i="1"/>
  <c r="G299" i="1"/>
  <c r="G289" i="1"/>
  <c r="G281" i="1"/>
  <c r="G249" i="1"/>
  <c r="G339" i="1"/>
  <c r="G336" i="1"/>
  <c r="G391" i="1"/>
  <c r="G389" i="1"/>
  <c r="G388" i="1"/>
  <c r="G386" i="1"/>
  <c r="G385" i="1"/>
  <c r="G384" i="1"/>
  <c r="G383" i="1"/>
  <c r="G382" i="1"/>
  <c r="G378" i="1"/>
  <c r="G376" i="1"/>
  <c r="G373" i="1"/>
  <c r="G370" i="1"/>
  <c r="G368" i="1"/>
  <c r="G366" i="1"/>
  <c r="G390" i="1"/>
  <c r="G380" i="1"/>
  <c r="G374" i="1"/>
  <c r="G372" i="1"/>
  <c r="G365" i="1"/>
  <c r="G387" i="1"/>
  <c r="G381" i="1"/>
  <c r="G377" i="1"/>
  <c r="G371" i="1"/>
  <c r="G367" i="1"/>
  <c r="G364" i="1"/>
  <c r="G477" i="1"/>
  <c r="G478" i="1"/>
  <c r="G479" i="1"/>
  <c r="G480" i="1"/>
  <c r="G481" i="1"/>
  <c r="G482" i="1"/>
  <c r="G483" i="1"/>
  <c r="G484" i="1"/>
  <c r="G485" i="1"/>
  <c r="G486" i="1"/>
  <c r="G487" i="1"/>
  <c r="G488" i="1"/>
  <c r="G489" i="1"/>
  <c r="G490" i="1"/>
  <c r="G491" i="1"/>
  <c r="G476" i="1"/>
  <c r="G475" i="1"/>
  <c r="G474" i="1"/>
  <c r="G473" i="1"/>
  <c r="G472" i="1"/>
  <c r="G471" i="1"/>
  <c r="G470" i="1"/>
  <c r="G469" i="1"/>
  <c r="G468" i="1"/>
  <c r="G467" i="1"/>
  <c r="G466" i="1"/>
  <c r="G465" i="1"/>
  <c r="G464" i="1"/>
  <c r="G463" i="1"/>
  <c r="G462" i="1"/>
  <c r="G461" i="1"/>
  <c r="G460" i="1"/>
  <c r="G459" i="1"/>
  <c r="G458" i="1"/>
  <c r="G457" i="1"/>
  <c r="G456" i="1"/>
  <c r="G455" i="1"/>
  <c r="G454" i="1"/>
  <c r="G453" i="1"/>
  <c r="G452" i="1"/>
  <c r="G451" i="1"/>
  <c r="G450" i="1"/>
  <c r="G449" i="1"/>
  <c r="G448" i="1"/>
  <c r="G447" i="1"/>
  <c r="G446" i="1"/>
  <c r="G445"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7" i="1"/>
  <c r="G396" i="1"/>
  <c r="G395" i="1"/>
  <c r="G243" i="1"/>
  <c r="G242" i="1"/>
  <c r="G363" i="1"/>
  <c r="G362" i="1"/>
  <c r="G361" i="1"/>
  <c r="G359" i="1"/>
  <c r="G358" i="1"/>
  <c r="G357" i="1"/>
  <c r="G356" i="1"/>
  <c r="G355" i="1"/>
  <c r="G353" i="1"/>
  <c r="G352" i="1"/>
  <c r="G351" i="1"/>
  <c r="G350" i="1"/>
  <c r="G349" i="1"/>
  <c r="G348" i="1"/>
  <c r="G347" i="1"/>
  <c r="G346" i="1"/>
  <c r="G345" i="1"/>
  <c r="G344" i="1"/>
  <c r="G343" i="1"/>
  <c r="G342" i="1"/>
  <c r="G341" i="1"/>
  <c r="G340" i="1"/>
  <c r="G338" i="1"/>
  <c r="G337" i="1"/>
  <c r="G335" i="1"/>
  <c r="G334" i="1"/>
  <c r="G333" i="1"/>
  <c r="G332" i="1"/>
  <c r="G331" i="1"/>
  <c r="G330" i="1"/>
  <c r="G329" i="1"/>
  <c r="G328" i="1"/>
  <c r="G327" i="1"/>
  <c r="G326" i="1"/>
  <c r="G325" i="1"/>
  <c r="G324" i="1"/>
  <c r="G323" i="1"/>
  <c r="G322" i="1"/>
  <c r="G321" i="1"/>
  <c r="G320" i="1"/>
  <c r="G318" i="1"/>
  <c r="G317" i="1"/>
  <c r="G316" i="1"/>
  <c r="G315" i="1"/>
  <c r="G314" i="1"/>
  <c r="G313" i="1"/>
  <c r="G312" i="1"/>
  <c r="G310" i="1"/>
  <c r="G309" i="1"/>
  <c r="G308" i="1"/>
  <c r="G306" i="1"/>
  <c r="G305" i="1"/>
  <c r="G303" i="1"/>
  <c r="G302" i="1"/>
  <c r="G301" i="1"/>
  <c r="G300" i="1"/>
  <c r="G297" i="1"/>
  <c r="G296" i="1"/>
  <c r="G295" i="1"/>
  <c r="G294" i="1"/>
  <c r="G293" i="1"/>
  <c r="G291" i="1"/>
  <c r="G290" i="1"/>
  <c r="G288" i="1"/>
  <c r="G287" i="1"/>
  <c r="G286" i="1"/>
  <c r="G285" i="1"/>
  <c r="G284" i="1"/>
  <c r="G283" i="1"/>
  <c r="G282" i="1"/>
  <c r="G280" i="1"/>
  <c r="G279" i="1"/>
  <c r="G278" i="1"/>
  <c r="G277" i="1"/>
  <c r="G276" i="1"/>
  <c r="G274" i="1"/>
  <c r="G272" i="1"/>
  <c r="G271" i="1"/>
  <c r="G270" i="1"/>
  <c r="G269" i="1"/>
  <c r="G268" i="1"/>
  <c r="G267" i="1"/>
  <c r="G266" i="1"/>
  <c r="G265" i="1"/>
  <c r="G264" i="1"/>
  <c r="G263" i="1"/>
  <c r="G262" i="1"/>
  <c r="G261" i="1"/>
  <c r="G260" i="1"/>
  <c r="G259" i="1"/>
  <c r="G258" i="1"/>
  <c r="G256" i="1"/>
  <c r="G255" i="1"/>
  <c r="G254" i="1"/>
  <c r="G253" i="1"/>
  <c r="G252" i="1"/>
  <c r="G251" i="1"/>
  <c r="G247" i="1"/>
  <c r="G246" i="1"/>
  <c r="G245" i="1"/>
  <c r="G244" i="1"/>
  <c r="G70" i="1"/>
  <c r="G10" i="1"/>
  <c r="G239" i="1"/>
  <c r="G237" i="1"/>
  <c r="G235" i="1"/>
  <c r="G234" i="1"/>
  <c r="G241" i="1"/>
  <c r="G240" i="1"/>
  <c r="G198" i="1"/>
  <c r="G254" i="3" l="1"/>
  <c r="G258" i="3"/>
  <c r="G262" i="3"/>
  <c r="G266" i="3"/>
  <c r="G270" i="3"/>
  <c r="G274" i="3"/>
  <c r="G278" i="3"/>
  <c r="G282" i="3"/>
  <c r="G286" i="3"/>
  <c r="G290" i="3"/>
  <c r="G294" i="3"/>
  <c r="G298" i="3"/>
  <c r="G302" i="3"/>
  <c r="G306" i="3"/>
  <c r="G310" i="3"/>
  <c r="G314" i="3"/>
  <c r="G318" i="3"/>
  <c r="G322" i="3"/>
  <c r="G326" i="3"/>
  <c r="G394" i="3"/>
  <c r="G398" i="3"/>
  <c r="G369" i="3"/>
  <c r="G373" i="3"/>
  <c r="G377" i="3"/>
  <c r="G237" i="2"/>
  <c r="G238" i="2"/>
  <c r="G248" i="2"/>
  <c r="G256" i="2"/>
  <c r="G260" i="2"/>
  <c r="G262" i="2"/>
  <c r="G264" i="2"/>
  <c r="G266" i="2"/>
  <c r="G268" i="2"/>
  <c r="G270" i="2"/>
  <c r="G274" i="2"/>
  <c r="G278" i="2"/>
  <c r="G282" i="2"/>
  <c r="G286" i="2"/>
  <c r="G290" i="2"/>
  <c r="G294" i="2"/>
  <c r="G298" i="2"/>
  <c r="G302" i="2"/>
  <c r="G306" i="2"/>
  <c r="G310" i="2"/>
  <c r="G314" i="2"/>
  <c r="G318" i="2"/>
  <c r="G322" i="2"/>
  <c r="G326" i="2"/>
  <c r="G330" i="2"/>
  <c r="G334" i="2"/>
  <c r="G338" i="2"/>
  <c r="G342" i="2"/>
  <c r="G346" i="2"/>
  <c r="G350" i="2"/>
  <c r="G354" i="2"/>
  <c r="G358" i="2"/>
  <c r="G362" i="2"/>
  <c r="G366" i="2"/>
  <c r="G370" i="2"/>
  <c r="G374" i="2"/>
  <c r="G378" i="2"/>
  <c r="G382" i="2"/>
  <c r="G386" i="2"/>
  <c r="G390" i="2"/>
  <c r="G369" i="1"/>
  <c r="G394" i="1"/>
  <c r="G201" i="1"/>
  <c r="G195" i="1"/>
  <c r="G191" i="1"/>
  <c r="G190" i="1"/>
  <c r="G194" i="1"/>
  <c r="G236" i="1"/>
  <c r="G238" i="1"/>
  <c r="G199" i="1" l="1"/>
  <c r="G200" i="1"/>
  <c r="G193" i="1"/>
  <c r="G192" i="1"/>
  <c r="G197" i="1"/>
  <c r="G196" i="1"/>
  <c r="G529" i="1" l="1"/>
  <c r="G525" i="1"/>
  <c r="G519" i="1"/>
  <c r="G516" i="1"/>
  <c r="G509" i="1"/>
  <c r="G507" i="1"/>
  <c r="G505" i="1"/>
  <c r="G501" i="1"/>
  <c r="G500" i="1"/>
  <c r="G498" i="1"/>
  <c r="G173" i="1"/>
  <c r="G159" i="1"/>
  <c r="G131" i="1"/>
  <c r="G130" i="1"/>
  <c r="G121" i="1"/>
  <c r="G117" i="1"/>
  <c r="G107" i="1"/>
  <c r="G98" i="1"/>
  <c r="G94" i="1"/>
  <c r="G83" i="1"/>
  <c r="G58" i="1"/>
  <c r="G62" i="1"/>
  <c r="G66" i="1"/>
  <c r="G74" i="1"/>
  <c r="G528" i="1"/>
  <c r="G526" i="1"/>
  <c r="G520" i="1"/>
  <c r="G515" i="1"/>
  <c r="G511" i="1"/>
  <c r="G510" i="1"/>
  <c r="G506" i="1"/>
  <c r="G502" i="1"/>
  <c r="G497" i="1"/>
  <c r="G226" i="1"/>
  <c r="G223" i="1"/>
  <c r="G222" i="1"/>
  <c r="G218" i="1"/>
  <c r="G214" i="1"/>
  <c r="G210" i="1"/>
  <c r="G206" i="1"/>
  <c r="G202" i="1"/>
  <c r="G177" i="1"/>
  <c r="G176" i="1"/>
  <c r="G172" i="1"/>
  <c r="G168" i="1"/>
  <c r="G167" i="1"/>
  <c r="G151" i="1"/>
  <c r="G147" i="1"/>
  <c r="G139" i="1"/>
  <c r="G135" i="1"/>
  <c r="G134" i="1"/>
  <c r="G127" i="1"/>
  <c r="G126" i="1"/>
  <c r="G113" i="1"/>
  <c r="G96" i="1"/>
  <c r="G92" i="1"/>
  <c r="G90" i="1"/>
  <c r="G88" i="1"/>
  <c r="G86" i="1"/>
  <c r="G82" i="1"/>
  <c r="G78" i="1"/>
  <c r="G53" i="1"/>
  <c r="G50" i="1"/>
  <c r="G41" i="1"/>
  <c r="G37" i="1"/>
  <c r="G33" i="1"/>
  <c r="G32" i="1"/>
  <c r="G21" i="1"/>
  <c r="G18" i="1"/>
  <c r="G17" i="1"/>
  <c r="G13" i="1" l="1"/>
  <c r="G514" i="1"/>
  <c r="G227" i="1"/>
  <c r="G518" i="1"/>
  <c r="G49" i="1"/>
  <c r="G28" i="1"/>
  <c r="G24" i="1"/>
  <c r="G496" i="1"/>
  <c r="G103" i="1"/>
  <c r="G65" i="1"/>
  <c r="G67" i="1"/>
  <c r="G45" i="1"/>
  <c r="G225" i="1"/>
  <c r="G149" i="1"/>
  <c r="G171" i="1"/>
  <c r="G212" i="1"/>
  <c r="G508" i="1"/>
  <c r="G91" i="1"/>
  <c r="G97" i="1"/>
  <c r="G114" i="1"/>
  <c r="G129" i="1"/>
  <c r="G213" i="1"/>
  <c r="G219" i="1"/>
  <c r="G495" i="1"/>
  <c r="G105" i="1"/>
  <c r="G128" i="1"/>
  <c r="G142" i="1"/>
  <c r="G120" i="1"/>
  <c r="G150" i="1"/>
  <c r="G163" i="1"/>
  <c r="G178" i="1"/>
  <c r="G14" i="1"/>
  <c r="G22" i="1"/>
  <c r="G25" i="1"/>
  <c r="G29" i="1"/>
  <c r="G38" i="1"/>
  <c r="G42" i="1"/>
  <c r="G46" i="1"/>
  <c r="G71" i="1"/>
  <c r="G75" i="1"/>
  <c r="G79" i="1"/>
  <c r="G87" i="1"/>
  <c r="G59" i="1"/>
  <c r="G63" i="1"/>
  <c r="G106" i="1"/>
  <c r="G115" i="1"/>
  <c r="G136" i="1"/>
  <c r="G143" i="1"/>
  <c r="G164" i="1"/>
  <c r="G179" i="1"/>
  <c r="G207" i="1"/>
  <c r="G220" i="1"/>
  <c r="G517" i="1"/>
  <c r="G124" i="1"/>
  <c r="G138" i="1"/>
  <c r="G166" i="1"/>
  <c r="G208" i="1"/>
  <c r="G221" i="1"/>
  <c r="G503" i="1"/>
  <c r="G101" i="1"/>
  <c r="G144" i="1"/>
  <c r="G11" i="1"/>
  <c r="G15" i="1"/>
  <c r="G19" i="1"/>
  <c r="G26" i="1"/>
  <c r="G30" i="1"/>
  <c r="G39" i="1"/>
  <c r="G43" i="1"/>
  <c r="G47" i="1"/>
  <c r="G51" i="1"/>
  <c r="G72" i="1"/>
  <c r="G76" i="1"/>
  <c r="G80" i="1"/>
  <c r="G84" i="1"/>
  <c r="G56" i="1"/>
  <c r="G60" i="1"/>
  <c r="G64" i="1"/>
  <c r="G68" i="1"/>
  <c r="G93" i="1"/>
  <c r="G108" i="1"/>
  <c r="G116" i="1"/>
  <c r="G125" i="1"/>
  <c r="G145" i="1"/>
  <c r="G152" i="1"/>
  <c r="G174" i="1"/>
  <c r="G209" i="1"/>
  <c r="G215" i="1"/>
  <c r="G228" i="1"/>
  <c r="G102" i="1"/>
  <c r="G111" i="1"/>
  <c r="G132" i="1"/>
  <c r="G146" i="1"/>
  <c r="G153" i="1"/>
  <c r="G175" i="1"/>
  <c r="G203" i="1"/>
  <c r="G216" i="1"/>
  <c r="G512" i="1"/>
  <c r="G12" i="1"/>
  <c r="G16" i="1"/>
  <c r="G20" i="1"/>
  <c r="G23" i="1"/>
  <c r="G27" i="1"/>
  <c r="G31" i="1"/>
  <c r="G36" i="1"/>
  <c r="G40" i="1"/>
  <c r="G44" i="1"/>
  <c r="G48" i="1"/>
  <c r="G52" i="1"/>
  <c r="G73" i="1"/>
  <c r="G77" i="1"/>
  <c r="G81" i="1"/>
  <c r="G85" i="1"/>
  <c r="G57" i="1"/>
  <c r="G61" i="1"/>
  <c r="G95" i="1"/>
  <c r="G118" i="1"/>
  <c r="G133" i="1"/>
  <c r="G140" i="1"/>
  <c r="G156" i="1"/>
  <c r="G204" i="1"/>
  <c r="G217" i="1"/>
  <c r="G499" i="1"/>
  <c r="G89" i="1"/>
  <c r="G104" i="1"/>
  <c r="G112" i="1"/>
  <c r="G119" i="1"/>
  <c r="G141" i="1"/>
  <c r="G169" i="1"/>
  <c r="G205" i="1"/>
  <c r="G211" i="1"/>
  <c r="G224" i="1"/>
  <c r="G521" i="1"/>
  <c r="G229" i="1"/>
  <c r="G243" i="2" l="1"/>
  <c r="G242" i="2"/>
  <c r="G249" i="3"/>
  <c r="G250" i="3"/>
</calcChain>
</file>

<file path=xl/sharedStrings.xml><?xml version="1.0" encoding="utf-8"?>
<sst xmlns="http://schemas.openxmlformats.org/spreadsheetml/2006/main" count="4930" uniqueCount="1079">
  <si>
    <t>,</t>
  </si>
  <si>
    <t>Accord-Cadre "FOURNITURE DE SERVICES DE TELECOMMUNICATION (FIXE, MOBILE, DONNEES, SECOURS), FIBRE NOIRE, COUVERTURE INDOOR, APPAREILS MOBILES, WI-FI PUBLIC, ET SERVICES ASSOCIES"</t>
  </si>
  <si>
    <t>2024_AOO_TELECOMS</t>
  </si>
  <si>
    <t>BPU METROPOLE</t>
  </si>
  <si>
    <t>COMLINK SOGETREL</t>
  </si>
  <si>
    <t>LOT 6 : Fibre noire</t>
  </si>
  <si>
    <t>Les informations du BPU doivent être complétées dans toutes les cellules en BLEU</t>
  </si>
  <si>
    <t>Les candidats peuvent ajouter des lignes dans les tableaux</t>
  </si>
  <si>
    <t>Service</t>
  </si>
  <si>
    <t>Description</t>
  </si>
  <si>
    <t>Référence</t>
  </si>
  <si>
    <t>Unité</t>
  </si>
  <si>
    <t>Prix Public €HT</t>
  </si>
  <si>
    <t>Prix Remisé €HT</t>
  </si>
  <si>
    <t>Prix Remisé €TTC</t>
  </si>
  <si>
    <t>Remarques</t>
  </si>
  <si>
    <t>PU COMLINK</t>
  </si>
  <si>
    <t>Fibre optique</t>
  </si>
  <si>
    <t>Frais de mise en service</t>
  </si>
  <si>
    <t>UO 1 : passage de câble dans des fourreaux existants</t>
  </si>
  <si>
    <t>UO 1</t>
  </si>
  <si>
    <t>ml</t>
  </si>
  <si>
    <t>Tirage fibre optique en conduite (y compris pose gaine fendue, balisage et toutes démarches administratives) pour calcul FAR</t>
  </si>
  <si>
    <t>UO 1-1 : Tirage fibre optique en gaine technique</t>
  </si>
  <si>
    <t>UO 1-1</t>
  </si>
  <si>
    <t xml:space="preserve"> pour calcul FAR</t>
  </si>
  <si>
    <t xml:space="preserve">UO 1-2 : Pose de gaine fendue aux endroits nécessaires </t>
  </si>
  <si>
    <t>UO 1-2</t>
  </si>
  <si>
    <t>UO 1-3 : Tirage d'un câble sur chemin de câble existant (Type Câblofil) (basé sur la longueur de l'infrastructure et ne comprend pas la longueur de love de câble)</t>
  </si>
  <si>
    <t>UO 1-3</t>
  </si>
  <si>
    <t>UO 1-4 : Tirage d'un câble sur chemin de câble capoté existant (Type dalle marine) (basé sur la longueur de l'infrastructure et  ne comprend pas la longueur de love de câble)</t>
  </si>
  <si>
    <t>UO 1-4</t>
  </si>
  <si>
    <t>UO 1-5 : Tirage d'un câble fixé sur embase (y compris fourniture et pose des fixations) (basé sur la longueur de l'infrastructure et ne comprend pas la longueur de love de câble)</t>
  </si>
  <si>
    <t>UO 1-5</t>
  </si>
  <si>
    <t>UO 1-6 : Tirage dans fourreau aiguillé</t>
  </si>
  <si>
    <t>UO 1-6</t>
  </si>
  <si>
    <t>UO 1-7 : Plus value pour dépose et repose de dalles en faux plafond ou faux plancher</t>
  </si>
  <si>
    <t>UO 1-7</t>
  </si>
  <si>
    <t>UO 1-8 : Tirage de câble dans une infrastructure avec un pas de chambre moyen inférieur à 200ml</t>
  </si>
  <si>
    <t>UO 1-8</t>
  </si>
  <si>
    <t>UO 1-9 : Tirage de câble dans une infrastructure avec un pas de chambre moyen supérieur à 200ml</t>
  </si>
  <si>
    <t>UO 1-9</t>
  </si>
  <si>
    <t xml:space="preserve">UO 1-10 : Portage de câble </t>
  </si>
  <si>
    <t>UO 1-10</t>
  </si>
  <si>
    <t>UO 1-11 : Pose d'un câble optique en Aérien avec pinces d'ancrage ou cablette, love compris</t>
  </si>
  <si>
    <t>UO 1-11</t>
  </si>
  <si>
    <t>UO 1-12 : Pose de câble en aérien, façade</t>
  </si>
  <si>
    <t>UO 1-12</t>
  </si>
  <si>
    <t>UO 1-13 : Dépose fibre optique</t>
  </si>
  <si>
    <t>UO 1-13</t>
  </si>
  <si>
    <t>UO 1-14 : Dépose fibre optique (conditionnement sur touret)</t>
  </si>
  <si>
    <t>UO 1-14</t>
  </si>
  <si>
    <t>UO 1-15 : Plus value heure de nuit ou coefficient sur item concerné</t>
  </si>
  <si>
    <t>UO 1-15</t>
  </si>
  <si>
    <t>U</t>
  </si>
  <si>
    <t>UO 1-16 : Aiguillage d'une conduite existante</t>
  </si>
  <si>
    <t>UO 1-16</t>
  </si>
  <si>
    <t>UO 1-17 : Fourniture cable 652D 12FO</t>
  </si>
  <si>
    <t>UO 1-17</t>
  </si>
  <si>
    <t>UO 1-18 : Fourniture cable 652D 24FO</t>
  </si>
  <si>
    <t>UO 1-18</t>
  </si>
  <si>
    <t>UO 1-19 : Fourniture cable 652D 36FO</t>
  </si>
  <si>
    <t>UO 1-19</t>
  </si>
  <si>
    <t>UO 1-20 : Fourniture cable 652D 48FO</t>
  </si>
  <si>
    <t>UO 1-20</t>
  </si>
  <si>
    <t>UO 1-21 : Fourniture cable 652D 72FO</t>
  </si>
  <si>
    <t>UO 1-21</t>
  </si>
  <si>
    <t>UO 1-22 : Fourniture cable 652D 96FO</t>
  </si>
  <si>
    <t>UO 1-22</t>
  </si>
  <si>
    <t>UO 1-23: Fourniture cable 652D 144FO</t>
  </si>
  <si>
    <t>UO 1-23</t>
  </si>
  <si>
    <t>pour calcul FAR</t>
  </si>
  <si>
    <t xml:space="preserve">UO 2 : création de chemin </t>
  </si>
  <si>
    <t>UO 2</t>
  </si>
  <si>
    <t xml:space="preserve">Fourniture et pose d'un chemin de câble type cablofil 50*50mm sur équerre </t>
  </si>
  <si>
    <t xml:space="preserve">UO 2-1 : Fourniture et pose de gaine fendue </t>
  </si>
  <si>
    <t>UO 2-1</t>
  </si>
  <si>
    <t>UO 2-2 : Fourniture et pose de gaine métallique (MSB)</t>
  </si>
  <si>
    <t>UO 2-2</t>
  </si>
  <si>
    <t xml:space="preserve">UO 2-3 : Fourniture et pose de goulotte </t>
  </si>
  <si>
    <t>UO 2-3</t>
  </si>
  <si>
    <t xml:space="preserve">UO 2-4 : Percement cloison et mur parpaing </t>
  </si>
  <si>
    <t>UO 2-4</t>
  </si>
  <si>
    <t xml:space="preserve">UO 2-5 : Carottage de mur béton armé </t>
  </si>
  <si>
    <t>UO 2-5</t>
  </si>
  <si>
    <t>UO 2-6 : Tirage d'un câble sur chemin de câble existant (Type CABLOFIL ou dalle marine) ou fixation sur embase (y compris fourniture et pose des fixations)</t>
  </si>
  <si>
    <t>UO 2-6</t>
  </si>
  <si>
    <t>UO 2-7 : Tirage de câble sous tube IRO, y compris fourniture et pose du tube IRO</t>
  </si>
  <si>
    <t>UO 2-7</t>
  </si>
  <si>
    <t>UO 2-8 : Fourniture et pose de chemin de câble de type dalle marine capoté</t>
  </si>
  <si>
    <t>UO 2-8</t>
  </si>
  <si>
    <t>UO 2-9 : Fourniture et pose de chemin de câble type CABLOFIL 54x50 mm.</t>
  </si>
  <si>
    <t>UO 2-9</t>
  </si>
  <si>
    <t>UO 2-10 : Fourniture et pose de chemin de câble type CABLOFIL 54x100 mm.</t>
  </si>
  <si>
    <t>UO 2-10</t>
  </si>
  <si>
    <t>UO 2-11 : Fourniture et pose de chemin de câble type CABLOFIL 54x200 mm.</t>
  </si>
  <si>
    <t>UO 2-11</t>
  </si>
  <si>
    <t>UO 2-12 : Fourniture et pose de goulotte PVC 40*40 mm</t>
  </si>
  <si>
    <t>UO 2-12</t>
  </si>
  <si>
    <t>UO 2-13 : Fourniture et pose de goulotte PVC 90x40 mm.</t>
  </si>
  <si>
    <t>UO 2-13</t>
  </si>
  <si>
    <t>UO 2-14 : Fourniture et pose de Tube IRO</t>
  </si>
  <si>
    <t>UO 2-14</t>
  </si>
  <si>
    <t>UO 2-15 : Percement Cloison / rebouchage au platre</t>
  </si>
  <si>
    <t>UO 2-15</t>
  </si>
  <si>
    <t>UO 2-16 : Fourniture et pose de protection aéro-souterraine type "Omega"</t>
  </si>
  <si>
    <t>UO 2-16</t>
  </si>
  <si>
    <t>forfait</t>
  </si>
  <si>
    <t>UO 2-17 : Percement mur maitre au perforateur</t>
  </si>
  <si>
    <t>UO 2-17</t>
  </si>
  <si>
    <t>UO 2-18 : Travaux en hauteur</t>
  </si>
  <si>
    <t>UO 2-18</t>
  </si>
  <si>
    <t>forfait jour</t>
  </si>
  <si>
    <t>pour calcu FAR</t>
  </si>
  <si>
    <t>UO 3 : ajout de fourreau</t>
  </si>
  <si>
    <t>UO 3</t>
  </si>
  <si>
    <t>Fourniture et pose en tranchée de fourreau PVC 45 mm. Hors tranchée</t>
  </si>
  <si>
    <t xml:space="preserve">UO 3-1 : Fourniture et pose en tranchée de fourreau PVC 45 mm </t>
  </si>
  <si>
    <t>UO 3-1</t>
  </si>
  <si>
    <t>Ce prix comprend la fourniture et pose en tranchée de fourreau PVC de diam 45 aiguillé, acheminé à pied d'œuvre y compris fourniture éventuelle de manchons, raccords, colle… pour calcu FAR</t>
  </si>
  <si>
    <t xml:space="preserve">UO 3-2 : Fourniture et pose en tranchée de fourreau PVC 60 mm </t>
  </si>
  <si>
    <t>UO 3-2</t>
  </si>
  <si>
    <t>Ce prix comprend la fourniture et pose en tranchée de fourreau PVC de diam 60 aiguillé, acheminé à pied d'œuvre y compris fourniture éventuelle de manchons, raccords, colle… pour calcu FAR.</t>
  </si>
  <si>
    <t>UO 3-3 : Fouille pour réparation fourreaux</t>
  </si>
  <si>
    <t>UO 3-3</t>
  </si>
  <si>
    <t>Forfait</t>
  </si>
  <si>
    <t>Ce prix comprend le déplacement, l'ouverture, la réparation et la fermeture avec revetement définitif pour calcu FAR.</t>
  </si>
  <si>
    <t>UO 3-4 : Fourniture et pose chambre L1T/250KN</t>
  </si>
  <si>
    <t>UO 3-4</t>
  </si>
  <si>
    <t>Ce prix comprend la fourniture et mise en place de chambre de tirage sans fond type Orange comprenant le transport à pied d'œuvre, la fouille correspondante, l'évacuation des déblais en décharge, y compris les frais, la pose des éléments avec calage et jointoiement, le scellement du cadre, le perçage du fond pour évacuation des eaux de ruissellement, le perçage des parois pour pénétration des fourreaux avec masquage au ciment, y compris fourniture du béton, la pose de tampon acier ou fonte (classe 250Kn) type trottoir ou chaussée, réfection du revêtement de surface autour de la chambre de tirage et toutes sujétions pour calcu FAR.</t>
  </si>
  <si>
    <t>UO 3-5 : Fourniture et pose chambre L1C/400KN</t>
  </si>
  <si>
    <t>UO 3-5</t>
  </si>
  <si>
    <t>Ce prix comprend la fourniture et mise en place de chambre de tirage sans fond type Orange comprenant le transport à pied d'œuvre, la fouille correspondante, l'évacuation des déblais en décharge, y compris les frais, la pose des éléments avec calage et jointoiement, le scellement du cadre, le perçage du fond pour évacuation des eaux de ruissellement, le perçage des parois pour pénétration des fourreaux avec masquage au ciment, y compris fourniture du béton, la pose de tampon acier ou fonte (classe 400Kn) type trottoir ou chaussée, réfection du revêtement de surface autour de la chambre de tirage et toutes sujétions pour calcu FAR.</t>
  </si>
  <si>
    <t>UO 3-6 : Fourniture et pose chambre L2T/250KN</t>
  </si>
  <si>
    <t>UO 3-6</t>
  </si>
  <si>
    <t>UO 3-7 : Fourniture et pose chambre L2C/400KN</t>
  </si>
  <si>
    <t>UO 3-7</t>
  </si>
  <si>
    <t>UO 3-8 : Fourniture et pose chambre L3T/250KN</t>
  </si>
  <si>
    <t>UO 3-8</t>
  </si>
  <si>
    <t>UO 3-9 : Fourniture et pose chambre L3C/400KN</t>
  </si>
  <si>
    <t>UO 3-9</t>
  </si>
  <si>
    <t>UO 3-10 : Fourniture et pose chambre K1C/400KN</t>
  </si>
  <si>
    <t>UO 3-10</t>
  </si>
  <si>
    <t>UO 3-11 : Fourniture et pose chambre K2C/400KN</t>
  </si>
  <si>
    <t>UO 3-11</t>
  </si>
  <si>
    <t>UO 3-12 : Fourniture et pose chambre K3C/400KN</t>
  </si>
  <si>
    <t>UO 3-12</t>
  </si>
  <si>
    <t xml:space="preserve">UO 3-13 : Plus value pour sur-profondeur de 10 cm </t>
  </si>
  <si>
    <t>UO 3-13</t>
  </si>
  <si>
    <t>UO 4 :  travaux de voirie</t>
  </si>
  <si>
    <t>UO 4</t>
  </si>
  <si>
    <t>Exécution de tranchée traditionnelle- terrassement. Ce prix comprend l'exécution de tranchée en terrain de toute nature, largeur moyenne : 0,40 m, profondeur moyenne : 0,60 m, avec dressement du fond de fouille, mise en place de 10 cm de sablon, remblaiement avec les matériaux extraits criblés et apport éventuel de sablon y compris compactage par couche de 20 cm, fourniture et pose de grillage avertisseur, évacuation en décharge des matériaux excédentaires y compris les frais, signalisation et balisage de la fouille et toutes sujétions pour calcu FAR.</t>
  </si>
  <si>
    <t>UO 4-1 : Démolition de chaussée en enrobé</t>
  </si>
  <si>
    <t>UO 4-1</t>
  </si>
  <si>
    <t>m2</t>
  </si>
  <si>
    <t>Ce prix comprend la démolition de  chaussée en enrobé avec découpe des revêtements, démolition de la couche de fondation quelque soit sa nature ou son épaisseur, évacuation en décharge y compris les frais et réfection provisoire du revêtement de surface par blocage en pavés ou enrobé à froid épaisseur 5 cm sur 10 cm de grave naturelle au niveau zéro du sol initial, y compris la fourniture des matériaux pour calcu FAR.</t>
  </si>
  <si>
    <t>UO 4-2 : Démolition de trottoir en enrobé</t>
  </si>
  <si>
    <t>UO 4-2</t>
  </si>
  <si>
    <t>Ce prix comprend la démolition de trottoir en enrobé avec découpe des revêtements, démolition  de la couche de fondation quelque soit sa nature ou son épaisseur, évacuation en décharge y compris les frais et réfection provisoire du revêtement de surface en grave naturelle sur 5 cm d'épaisseur au niveau zéro du sol initial, y compris la fourniture des matériaux pour calcu FAR.</t>
  </si>
  <si>
    <t>UO 4-3 : Dépose de pavage de chaussée</t>
  </si>
  <si>
    <t>UO 4-3</t>
  </si>
  <si>
    <t>Ce prix comprend la dépose soignée des pavés et  démolition de la couche de fondation quelque soit sa nature ou son épaisseur, réfection provisoire du revêtement de surface par blocage en pavés ou enrobé à froid épaisseur 5 cm sur 10 cm de grave naturelle, y compris la fourniture des matériaux, transport et  déchargement des pavés en un endroit désigné par le maître d'œuvre pour calcu FAR.</t>
  </si>
  <si>
    <t>UO 4-4 : Dépose de pavage de trottoir</t>
  </si>
  <si>
    <t>UO 4-4</t>
  </si>
  <si>
    <t>Ce prix comprend la dépose soignée des pavés et démolition de la couche de fondation quelque soit sa nature ou son épaisseur, réfection provisoire du revêtement de surface en grave naturelle sur 5 cm d'épaisseur au niveau zéro du sol initial, y compris la fourniture des matériaux, transport et déchargement des pavés en un endroit désigné par le maître d'œuvre pour calcu FAR.</t>
  </si>
  <si>
    <t>UO 4-5 : Exécution de tranchée traditionnelle- terrassement</t>
  </si>
  <si>
    <t>UO 4-5</t>
  </si>
  <si>
    <t>Ce prix comprend l'exécution de tranchée en terrain de toute nature, largeur moyenne : 0,40 m, profondeur moyenne : 0,60 m, avec dressement du fond de fouille, mise en place de 10 cm de sablon, remblaiement avec les matériaux extraits criblés et apport éventuel de sablon y compris compactage par couche de 20 cm, fourniture et pose de grillage avertisseur, évacuation en décharge des matériaux excédentaires y compris les frais, signalisation et balisage de la fouille et toutes sujétions pour calcu FAR.</t>
  </si>
  <si>
    <t>UO 4-6 : Exécution de Micro-Tranché (Micro-Rive)</t>
  </si>
  <si>
    <t>UO 4-6</t>
  </si>
  <si>
    <t>Ce prix comprend la réaliation de la Micro tranchée mécanisée sous accotement, largeur moyenne : 0.20 m, profondeur moyenne 0.45 m, avec évactuation des déblais , remblais beton autocompactant coloré rouge et remise en l’état à l’identique des couches de forme et de roulement selon cas rencontré pour calcu FAR.</t>
  </si>
  <si>
    <t>UO 4-7 : Réfection provisoire sur chaussée</t>
  </si>
  <si>
    <t>UO 4-7</t>
  </si>
  <si>
    <t>Ce prix comprend l'exécution d'enrobé froid d'une épaisseur de 0,05m après cylindrage y compris l'enlèvement et évacuation pour une éventuelle réfection définitive pour calcu FAR.</t>
  </si>
  <si>
    <t xml:space="preserve">UO 4-8 : Réfection provisoire sur trottoir </t>
  </si>
  <si>
    <t>UO 4-8</t>
  </si>
  <si>
    <t>Ce prix comprend l'exécution d'enrobé froid d'une épaisseur de 0,03m après cylindrage y compris l'enlèvement et évacuation pour une éventuelle réfection définitivepour calcu FAR.</t>
  </si>
  <si>
    <t>UO 4-9 : Réfection provisoire en mortier maigre sous trottoirs</t>
  </si>
  <si>
    <t>UO 4-9</t>
  </si>
  <si>
    <t>Ce prix comprend l'exécution de mortier maigre jusqu’à 0,05m d'épaisseur y compris l'enlèvement et évacuation pour une éventuelle réfection définitive pour calcu FAR.</t>
  </si>
  <si>
    <t xml:space="preserve">UO 4-10 : Réfection définitive d'espace engazonné </t>
  </si>
  <si>
    <t>UO 4-10</t>
  </si>
  <si>
    <t>Ce prix comprend l'exécution de l'engazonemment y compris apport de terre végétale et semence de gazon à 40g/m pour calcu FAR.</t>
  </si>
  <si>
    <t>UO 4-11 : Réfection définitive en béton désactivé</t>
  </si>
  <si>
    <t>UO 4-11</t>
  </si>
  <si>
    <t>Ce prix comprend la réalisation du béton désactivé y compris produit nettoyage pour calcu FAR.</t>
  </si>
  <si>
    <t>UO 4-12 : Réfection définitive en pavage</t>
  </si>
  <si>
    <t>UO 4-12</t>
  </si>
  <si>
    <t>Ce prix comprend la réalisation de la pose de pavage avec jointure y compris forme grave ciment à 4%, épaisseur 0,15m pour calcu FAR.</t>
  </si>
  <si>
    <t>UO 4-13 : Réfection définitive sur chaussée</t>
  </si>
  <si>
    <t>UO 4-13</t>
  </si>
  <si>
    <t>Ce prix comprend l'exécution en enrobé à chaud porphyre noir 0,10, épaisseur 0,05m après cylindrage y compris l'enlèvement et évacutation pour calcu FAR.</t>
  </si>
  <si>
    <t>UO 4-14 : Réfection définitive sur trottoir</t>
  </si>
  <si>
    <t>UO 4-14</t>
  </si>
  <si>
    <t>Ce prix comprend l'exécution en enrobé à chaud porphyre noir 0,06, épaisseur 0,03m après cylindrage y compris l'enlèvement et évacuation pour calcu FAR.</t>
  </si>
  <si>
    <t>UO 4-15 : Plus value pour finition en enrobé à chaud rouge sous chaussée</t>
  </si>
  <si>
    <t>UO 4-15</t>
  </si>
  <si>
    <t>Ce prix comprend l'exécution en enrobé rouge à chaud, épaisseur 0,05m après cylindrage y compris l'enlèvement et évacuationpour calcu FAR.</t>
  </si>
  <si>
    <t>UO 4-16 : Plus value pour finition en enrobé à chaud rouge sur trottoir</t>
  </si>
  <si>
    <t>UO 4-16</t>
  </si>
  <si>
    <t>Ce prix comprend l'exécution en enrobé rouge à chaud, épaisseur 0,03m après cylindrage y compris l'enlèvement et évacuation pour calcu FAR.</t>
  </si>
  <si>
    <t xml:space="preserve">UO 4-17 : Repose de pavage de trottoir ou chaussée </t>
  </si>
  <si>
    <t>UO 4-17</t>
  </si>
  <si>
    <t>Ce prix comprend la repose soignée des pavés de toute nature, confection de la couche de fondation quelque soit sa nature ou son épaisseur, réalisation des joints y compris la fourniture des matériaux, chargement et transport des pavés depuis leur lieu de stockage pour calcu FAR..</t>
  </si>
  <si>
    <t>UO 4-18 : Installation de chantier</t>
  </si>
  <si>
    <t>UO 4-18</t>
  </si>
  <si>
    <t xml:space="preserve">Ce prix comprend la mise en place du chantier (installation, repli, barriérage du chantier, arrêtés, DICT, sécurité, déchets, …) </t>
  </si>
  <si>
    <t>UO 4-19 : Fourniture, mise en place et dépose de barrières type HERAS (option si demandé par le Client)</t>
  </si>
  <si>
    <t>UO 4-19</t>
  </si>
  <si>
    <t>Ce prix comprend la mise en place des barrières de types HERAS et démontage a la fin du chantier pour calcu FAR.</t>
  </si>
  <si>
    <t>UO 4-20 : Traçage des réseaux existants et piquetage du chantier</t>
  </si>
  <si>
    <t>UO 4-20</t>
  </si>
  <si>
    <t>Ce prix comprend le déplacement, la lecture des plans, le piquetage et le traçage du chantier pour calcu FAR.</t>
  </si>
  <si>
    <t>UO 4-21 : Remise à niveau chambre</t>
  </si>
  <si>
    <t>UO 4-21</t>
  </si>
  <si>
    <t>Ce prix comprend la remise à niveau (réhausse ou abaissement) de chambre sous chaussée et parking avec renforcement de scellement et feraillage sous chaussée y compris le balisage, les plaques de protection(quelqusoit la taille de la chambre de L1C à K4C) pour calcu FAR.</t>
  </si>
  <si>
    <t>UO 4-22 :Mise en place feux tricolores</t>
  </si>
  <si>
    <t>UO 4-22</t>
  </si>
  <si>
    <t>Jour</t>
  </si>
  <si>
    <t>Ce prix comprend la fourniture et installation de feux tricolore parametré pour calcu FAR.</t>
  </si>
  <si>
    <t>UO 4-23 :Installation de chantier forage dirigé</t>
  </si>
  <si>
    <t>UO 4-23</t>
  </si>
  <si>
    <t>UO 4-24 :Création d'un forage dirigé</t>
  </si>
  <si>
    <t>UO 4-24</t>
  </si>
  <si>
    <t>UO 4-25:Changement de tampon (sécurisé)</t>
  </si>
  <si>
    <t>UO 4-25</t>
  </si>
  <si>
    <t xml:space="preserve">UO 4-26:Suppression chambre existante sur GC </t>
  </si>
  <si>
    <t>UO 4-26</t>
  </si>
  <si>
    <t>Ce prix comprend l'ouverture et fermeture fouille pour suppression de la chambre avec fourniture fourreau pour proteger câble existant pour calcu FAR</t>
  </si>
  <si>
    <t xml:space="preserve">UO 4-27:Dépose de câble </t>
  </si>
  <si>
    <t>UO 4-27</t>
  </si>
  <si>
    <t>UO 4-28:Diagnostique amiante enrobé</t>
  </si>
  <si>
    <t>UO 4-28</t>
  </si>
  <si>
    <t xml:space="preserve">UO 5 : AERIEN </t>
  </si>
  <si>
    <t xml:space="preserve"> </t>
  </si>
  <si>
    <t>UO 5-1: Renforcement de Poteau  par couplage de l appui existant</t>
  </si>
  <si>
    <t>UO 5-1</t>
  </si>
  <si>
    <t>UO 5-2: Remplacement d'un poteau (fournit par ORANGE), comprend la recuperation du poteau et son implantation, la dépose du poteau existant et son acheminement vers magasin ORANGE y compris décrochage et raccrochage des câbles existants.</t>
  </si>
  <si>
    <t>UO 5-2</t>
  </si>
  <si>
    <t>UO 5-3 : Renforcement de poteau</t>
  </si>
  <si>
    <t>UO 5-3</t>
  </si>
  <si>
    <t>UO 5-4 : Ajout de poteau</t>
  </si>
  <si>
    <t>UO 5-4</t>
  </si>
  <si>
    <t>UO 5-5 : Changement de poteau</t>
  </si>
  <si>
    <t>UO 5-5</t>
  </si>
  <si>
    <t>UO 5-6 : Fourniture &amp; Pose  de protection aérosouterraine</t>
  </si>
  <si>
    <t>UO 5-6</t>
  </si>
  <si>
    <t>UO 5-7 : Pose d'un câble en aérien y compris ancrage ou suspension (nacelle incluse,ne comprend pas la fourniture du câble)</t>
  </si>
  <si>
    <t>UO 5-7</t>
  </si>
  <si>
    <t>UO 5-8 : Fourniture et pose de poteaux bois inf ou egal à 10 mètres, y compris armement (PMV  incluse)</t>
  </si>
  <si>
    <t>UO 5-8</t>
  </si>
  <si>
    <t>UO 6 : RECETTE CLIENT</t>
  </si>
  <si>
    <t xml:space="preserve">UO 6-1:Test de réflectométrie 2FO (2 sens / 2 longueurs d'ondes) + dossier de mesure </t>
  </si>
  <si>
    <t>UO 6-1</t>
  </si>
  <si>
    <t xml:space="preserve">UO 6-2:Test de réflectométrie 2FO (1 sens / 2 longueurs d'ondes) + dossier de mesure </t>
  </si>
  <si>
    <t>UO 6-2</t>
  </si>
  <si>
    <t xml:space="preserve">UO 6-3:Test de réflectométrie 6FO (2 sens / 2 longueurs d'ondes) + dossier de mesure </t>
  </si>
  <si>
    <t>UO 6-3</t>
  </si>
  <si>
    <t xml:space="preserve">UO 6-4:Test de réflectométrie 6FO (1 sens / 2 longueurs d'ondes) + dossier de mesure </t>
  </si>
  <si>
    <t>UO 6-4</t>
  </si>
  <si>
    <t xml:space="preserve">UO 6-5:Test de réflectométrie 12FO (2 sens / 2 longueurs d'ondes) + dossier de mesure </t>
  </si>
  <si>
    <t>UO 6-5</t>
  </si>
  <si>
    <t xml:space="preserve">UO 6-6:Test de réflectométrie 12FO (1 sens / 2 longueurs d'ondes) + dossier de mesure </t>
  </si>
  <si>
    <t>UO 6-6</t>
  </si>
  <si>
    <t>UO 6-7:Pose et installation d'un routeur - appel et  Test avec cellule (pendant phase travaux)</t>
  </si>
  <si>
    <t>UO 6-7</t>
  </si>
  <si>
    <t>UO 6-8:Pose et installation d'un routeur - appel et test avec cellule (déplacement spécifique)</t>
  </si>
  <si>
    <t>UO 6-8</t>
  </si>
  <si>
    <t>UO 6-9:Travaux programmés (migration, recherche de défaut)</t>
  </si>
  <si>
    <t>UO 6-9</t>
  </si>
  <si>
    <t>UO 6-10:Visite technique : analyse et repérage réseaux</t>
  </si>
  <si>
    <t>UO 6-10</t>
  </si>
  <si>
    <t>UO 6-11:MAJ des plans et documentations</t>
  </si>
  <si>
    <t>UO 6-11</t>
  </si>
  <si>
    <t>UO 7 : ETUDE</t>
  </si>
  <si>
    <t>UO 7-1 : Etude optique + livrables</t>
  </si>
  <si>
    <t>UO 7-1</t>
  </si>
  <si>
    <t>Etude optique (plans de boites, synoptiques…) pour calcu FAR</t>
  </si>
  <si>
    <t>UO 7-2 : APS et démarches administratives dans le cadre d'une étude GC</t>
  </si>
  <si>
    <t>UO 7-2</t>
  </si>
  <si>
    <t>Etude GC pour calcu FAR</t>
  </si>
  <si>
    <t>UO 7-3 : Etude de faisabilité / Réprésentation JN (y compris compte rendu)</t>
  </si>
  <si>
    <t>UO 7-3</t>
  </si>
  <si>
    <t>UO 7-4 : APD pour un linéaire cumulé inférieur ou égal à  15 ml (ex : pour chambres et/ou GC isolés) *</t>
  </si>
  <si>
    <t>UO 7-4</t>
  </si>
  <si>
    <t>UO 7-5 : APD pour un linéaire cumulé inférieur ou égal à 150 ml</t>
  </si>
  <si>
    <t>UO 7-5</t>
  </si>
  <si>
    <t>UO 7-6 : APD pour un linéaire cumulé inférieur ou égal à 500ml</t>
  </si>
  <si>
    <t>UO 7-6</t>
  </si>
  <si>
    <t>UO 7-7 : APD pour un linéaire au delà de 500ml</t>
  </si>
  <si>
    <t>UO 7-7</t>
  </si>
  <si>
    <t>ml (sur l'ensemble du linéaire)</t>
  </si>
  <si>
    <t>UO 7-8 : Recolement de 0 à 25ml</t>
  </si>
  <si>
    <t>UO 7-8</t>
  </si>
  <si>
    <t>UO 7-9 : Recolement de 25 à 100ml</t>
  </si>
  <si>
    <t>UO 7-9</t>
  </si>
  <si>
    <t>UO 7-10 : Recolement de 100 à 200ml</t>
  </si>
  <si>
    <t>UO 7-10</t>
  </si>
  <si>
    <t>UO 7-11 : Recolement de plus de 200ml</t>
  </si>
  <si>
    <t>UO 7-11</t>
  </si>
  <si>
    <t>UO 7-12 : Projet APD dossier immeuble y compris DOE</t>
  </si>
  <si>
    <t>UO 7-12</t>
  </si>
  <si>
    <t>UO 7-13 : Forfait 1/2 journée pour :
- assister à un RDV avec un client,
- effectuer un audit ponctuel terrain
- retour par compte-rendu ou réunion avec CANUT/client</t>
  </si>
  <si>
    <t>UO 7-13</t>
  </si>
  <si>
    <t>ETUDE BLO</t>
  </si>
  <si>
    <t>UO 7-14 : Etude BLO chambre de distribution (aiguillage compris)</t>
  </si>
  <si>
    <t>UO 7-14</t>
  </si>
  <si>
    <t>UO 7-15 : Etude BLO chambre de transport (aguillage compris)</t>
  </si>
  <si>
    <t>UO 7-15</t>
  </si>
  <si>
    <t>UO 7-16 : Forfait etude BLO (moins de 10 CH)</t>
  </si>
  <si>
    <t>UO 7-16</t>
  </si>
  <si>
    <t>UO 7-17 : Plus value tronçon Distinct changement de commune</t>
  </si>
  <si>
    <t>UO 7-17</t>
  </si>
  <si>
    <t>UO 7-18 : Forfait étude BLO pour un volume de 11 à 20 chambres max</t>
  </si>
  <si>
    <t>UO 7-18</t>
  </si>
  <si>
    <t>UO 7-19 : Forfait étude BLO pour un volume de 21 à 30 chambres max</t>
  </si>
  <si>
    <t>UO 7-19</t>
  </si>
  <si>
    <t>UO 7-20 : Forfait étude BLO pour un volume de 31 à 40 chambres max</t>
  </si>
  <si>
    <t>UO 7-20</t>
  </si>
  <si>
    <t>UO 7-21 : Forfait étude BLO pour un volume de 41 à 50 chambres max</t>
  </si>
  <si>
    <t>UO 7-21</t>
  </si>
  <si>
    <t>UO 7-22 : Forfait étude BLO pour un volume de 50 à 75 chambres max</t>
  </si>
  <si>
    <t>UO 7-22</t>
  </si>
  <si>
    <t>UO 7-23 : Forfait étude BLO pour un volume de 76 à 100 chambres max</t>
  </si>
  <si>
    <t>UO 7-23</t>
  </si>
  <si>
    <t>ETUDE AERIEN</t>
  </si>
  <si>
    <t xml:space="preserve">UO 7-24 : Etude BLO poteau </t>
  </si>
  <si>
    <t>UO 7-24</t>
  </si>
  <si>
    <t>UO 7-25 : études  BLO - relevé poteau et calcul de charge - ( de 2 à 4 poteaux)</t>
  </si>
  <si>
    <t>UO 7-25</t>
  </si>
  <si>
    <t>UO 7-26 : études  BLO - relevé poteau et calcul de charge - (de 5 à 10 poteaux inclus)</t>
  </si>
  <si>
    <t>UO 7-26</t>
  </si>
  <si>
    <t>UO 7-27 : études  BLO - relevé poteau et calcul de charge - (au dessus de  11 poteaux)</t>
  </si>
  <si>
    <t>UO 7-27</t>
  </si>
  <si>
    <t>UO 7-28 : conventionnement facade ou surplomb parcelle privée</t>
  </si>
  <si>
    <t>UO 7-28</t>
  </si>
  <si>
    <t>UO 8 : FAS nécessaire pour chaque extrémité de PFON</t>
  </si>
  <si>
    <t>UO 8-1 FAS ZONE 0 &amp; 1</t>
  </si>
  <si>
    <t>UO 8-1</t>
  </si>
  <si>
    <t>Hors coût de raccordement sites d'extrémités
Hors coût travaux de renforcement, Erage câble GC Tiers (BLO…), GC etc…
Livraison en N-1 pour chaque extrémité
Chaque tronçons devra faire l'objet d'une étude fiabilisée qui donnera lieu à la validation des FAR</t>
  </si>
  <si>
    <t>UO 8-2 : FAS ZONE 2 &amp; 3</t>
  </si>
  <si>
    <t>UO 8-2</t>
  </si>
  <si>
    <t>UO 8-3: FAS ZONE 4</t>
  </si>
  <si>
    <t>UO 8-3</t>
  </si>
  <si>
    <t>UO 8-4 : FAS ZONE 5</t>
  </si>
  <si>
    <t>UO 9 : TRAVAUX OPTIQUES</t>
  </si>
  <si>
    <r>
      <t xml:space="preserve">Raccordement Joint fibre optique </t>
    </r>
    <r>
      <rPr>
        <b/>
        <u/>
        <sz val="10"/>
        <rFont val="Arial"/>
        <family val="2"/>
      </rPr>
      <t>y compris réalisation du plan de boite</t>
    </r>
  </si>
  <si>
    <t>UO 9-1:Pose d'une T0 sur 12 FO en passage en chambre</t>
  </si>
  <si>
    <t>UO 9-1</t>
  </si>
  <si>
    <t>unité</t>
  </si>
  <si>
    <t>UO 9-2:Pose d'une T0 sur 12 FO en passage en immeuble  (BPI)</t>
  </si>
  <si>
    <t>UO 9-2</t>
  </si>
  <si>
    <t>Fourniture Matériel Optique</t>
  </si>
  <si>
    <t>UO 9-3:Fourniture Micro Manchon _ T0 3M  exclusivement</t>
  </si>
  <si>
    <t>UO 9-3</t>
  </si>
  <si>
    <t>UO 9-4:Fourniture boite 3M taille 1</t>
  </si>
  <si>
    <t>UO 9-4</t>
  </si>
  <si>
    <t>UO 9-5:Fourniture boite 3M taille 1,5</t>
  </si>
  <si>
    <t>UO 9-5</t>
  </si>
  <si>
    <t>UO 9-6:Fourniture boite 3M taille 2</t>
  </si>
  <si>
    <t>UO 9-6</t>
  </si>
  <si>
    <t>Raccordement tête Fibre optique</t>
  </si>
  <si>
    <t>UO 9-7:Raccordement d'une tête 12 fo (comprend l'installation du tiroir et la préparation du câble)</t>
  </si>
  <si>
    <t>UO 9-7</t>
  </si>
  <si>
    <t>UO 9-8:Raccordement d'une tête 4 fo (comprend l'installation du tiroir et la préparation du câble)</t>
  </si>
  <si>
    <t>UO 9-8</t>
  </si>
  <si>
    <t>UO 9-9:Fourniture et pose de 2 pigtails supplémentaires + corps de traversée  dans tiroirs existants</t>
  </si>
  <si>
    <t>UO 9-9</t>
  </si>
  <si>
    <t>UO 9-10:Raccordement nouveau câble client (12 Fo) dans BPI existant</t>
  </si>
  <si>
    <t>UO 9-10</t>
  </si>
  <si>
    <t>UO 9-11:Raccordement nouveau câble client (12 Fo) dans T0 existant</t>
  </si>
  <si>
    <t>UO 9-11</t>
  </si>
  <si>
    <t xml:space="preserve">UO 9-12:Nouveau câble dans boîte existante, lovage des tubes en cassette et soudure de 1 à 12 FO. </t>
  </si>
  <si>
    <t>UO 9-12</t>
  </si>
  <si>
    <t>UO 9-13:Modification de boite existante avec soudure de 1 à 12 fibres</t>
  </si>
  <si>
    <t>UO 9-13</t>
  </si>
  <si>
    <t>UO 9-14:Soudure de 12 fibres supplémentaires</t>
  </si>
  <si>
    <t>UO 9-14</t>
  </si>
  <si>
    <t xml:space="preserve">UO 9-15:Préparation d'une tête de câble 12 Fo dans boite existante </t>
  </si>
  <si>
    <t>UO 9-15</t>
  </si>
  <si>
    <t>Abonnements fibre optique noire</t>
  </si>
  <si>
    <t>Liaison PFON  ZONE 0 éligibilité sur réseau COMLINK pour FON &gt;20 &amp; &lt;40Km Location 4 ans</t>
  </si>
  <si>
    <t>FON_COM_ML_Z0_4ANS</t>
  </si>
  <si>
    <t>ml/mois</t>
  </si>
  <si>
    <t>Necessite UO 8, FAR calculés sur base UO à UO 7</t>
  </si>
  <si>
    <t>Liaison PFON  ZONE 0 éligibilité sur réseau COMLINK pour FON &gt;20 &amp; &lt;40Km Location 3 ans</t>
  </si>
  <si>
    <t>FON_COM_ML_Z0_3ANS</t>
  </si>
  <si>
    <t>Liaison PFON  ZONE 0 éligibilité sur réseau COMLINK pour FON &gt;20 &amp; &lt;40Km Location 2 ans</t>
  </si>
  <si>
    <t>FON_COM_ML_Z0_2ANS</t>
  </si>
  <si>
    <t>Liaison PFON  ZONE 0 éligibilité sur réseau COMLINK pour FON &gt;20 &amp; &lt;40Km Location 1 an</t>
  </si>
  <si>
    <t>FON_COM_ML_Z0_1AN</t>
  </si>
  <si>
    <t>Liaison PFON  ZONE 1 éligibilité sur réseau COMLINK pour FON  ≥40Km Location 4 ans</t>
  </si>
  <si>
    <t>FON_COM_ML_Z1_4ANS</t>
  </si>
  <si>
    <t>Liaison PFON  ZONE 1 éligibilité sur réseau COMLINK pour FON  ≥40Km Location 3 ans</t>
  </si>
  <si>
    <t>FON_COM_ML_Z1_3ANS</t>
  </si>
  <si>
    <t>Liaison PFON  ZONE 1 éligibilité sur réseau COMLINK pour FON  ≥40Km Location 2 ans</t>
  </si>
  <si>
    <t>FON_COM_ML_Z1_2ANS</t>
  </si>
  <si>
    <t>Liaison PFON  ZONE 1 éligibilité sur réseau COMLINK pour FON  ≥40Km Location 1 an</t>
  </si>
  <si>
    <t>FON_COM_ML_Z1_1AN</t>
  </si>
  <si>
    <t xml:space="preserve">Liaison PFON  ZONE 2 éligibilité sur réseau COVAGE, AXIONE, EUROFIBER,  COMLINK pour FON ≤20Km Location 4 ans </t>
  </si>
  <si>
    <t>FON_COM_ML_Z2_4ANS</t>
  </si>
  <si>
    <t xml:space="preserve">Liaison PFON ZONE 2 éligibilité sur réseau COVAGE, AXIONE, EUROFIBER, COMLINK pour FON ≤20Km Location 3 ans </t>
  </si>
  <si>
    <t>FON_COM_ML_Z2_3ANS</t>
  </si>
  <si>
    <t xml:space="preserve">Liaison PFON ZONE 2 éligibilité sur réseau COVAGE, AXIONE, EUROFIBER, COMLINK pour FON ≤20Km Location 2 ans </t>
  </si>
  <si>
    <t>FON_COM_ML_Z2_2ANS</t>
  </si>
  <si>
    <t>Liaison PFON ZONE 2 éligibilité sur réseau COVAGE, AXIONE, EUROFIBER, COMLINK pour FON ≤20Km Location 1 an</t>
  </si>
  <si>
    <t>FON_COM_ML_Z2_1AN</t>
  </si>
  <si>
    <t xml:space="preserve">Liaison PFON ZONE 3 éligibilité sur réseau SFR PARIS INTRAMUROS Location 4 ans </t>
  </si>
  <si>
    <t>FON_COM_ML_Z3_4ANS</t>
  </si>
  <si>
    <t xml:space="preserve">Liaison PFON  ZONE 3 éligibilité sur réseau SFR PARIS INTRAMUROS Location 3 ans </t>
  </si>
  <si>
    <t>FON_COM_ML_Z3_3ANS</t>
  </si>
  <si>
    <t xml:space="preserve">Liaison PFON  ZONE 3 éligibilité sur réseau SFR PARIS INTRAMUROS Location 2 ans </t>
  </si>
  <si>
    <t>FON_COM_ML_Z3_2ANS</t>
  </si>
  <si>
    <t>Liaison PFON  ZONE 3 éligibilité sur réseau SFR PARIS INTRAMUROS Location 1 an</t>
  </si>
  <si>
    <t>FON_COM_ML_Z3_1AN</t>
  </si>
  <si>
    <t>Liaison PFON  ZONE 4 éligibilité sur réseau SFR TOUTES ZONES &amp; XP FIBRE Location 4 ans</t>
  </si>
  <si>
    <t>FON_COM_ML_Z4_4ANS</t>
  </si>
  <si>
    <t>Liaison PFON  ZONE 4 éligibilité sur réseau SFR TOUTES ZONES &amp; XP FIBRE Location 3 ans</t>
  </si>
  <si>
    <t>FON_COM_ML_Z4_3ANS</t>
  </si>
  <si>
    <t>Liaison PFON  ZONE 4 éligibilité sur réseau SFR TOUTES ZONES &amp; XP FIBRE Location 2 ans</t>
  </si>
  <si>
    <t>FON_COM_ML_Z4_2ANS</t>
  </si>
  <si>
    <t>Liaison PFON  ZONE 4 éligibilité sur réseau SFR TOUTES ZONES &amp; XP FIBRE Location 1 an</t>
  </si>
  <si>
    <t>FON_COM_ML_Z4_1AN</t>
  </si>
  <si>
    <t>4 ans</t>
  </si>
  <si>
    <t xml:space="preserve">Liaison PFON ZONE 5 éligibilité sur réseau TOUTES ZONES en France Métropolitaine Location 4 ans -  12FO </t>
  </si>
  <si>
    <t>FON_COM_ML_Z5_4ANS_12FO</t>
  </si>
  <si>
    <t>Liaison FON pour un câble 12 FO - sans travaux GC et raccordement client (articles à activer dans prestation de service) Necessite UO 8, FAR calculés sur base UO à UO 7</t>
  </si>
  <si>
    <t>Liaison PFON ZONE 5 éligibilité sur réseau TOUTES ZONES en France Métropolitaine Location 4 ans - Liaison FON 24FO</t>
  </si>
  <si>
    <t>FON_COM_ML_Z5_4ANS_24FO</t>
  </si>
  <si>
    <t>Liaison FON pour un câble 24 FO - sans travaux GC et raccordement client (articles à activer dans prestation de service) Necessite UO 8, FAR calculés sur base UO à UO 7</t>
  </si>
  <si>
    <t>Liaison PFON ZONE 5 éligibilité sur réseau TOUTES ZONES en France Métropolitaine Location 4 ans - Liaison FON 36FO</t>
  </si>
  <si>
    <t>FON_COM_ML_Z5_4ANS_36FO</t>
  </si>
  <si>
    <t>Liaison FON pour un câble 36 FO - sans travaux GC et raccordement client (articles à activer dans prestation de service) Necessite UO 8, FAR calculés sur base UO à UO 7</t>
  </si>
  <si>
    <t>Liaison PFON ZONE 5 éligibilité sur réseau TOUTES ZONES en France Métropolitaine Location 4 ans - Liaison FON 48FO</t>
  </si>
  <si>
    <t>FON_COM_ML_Z5_4ANS_48FO</t>
  </si>
  <si>
    <t>Liaison FON pour un câble 48 FO - sans travaux GC et raccordement client (articles à activer dans prestation de service) Necessite UO 8, FAR calculés sur base UO à UO 7, FAR calculés sur base UO à UO 7</t>
  </si>
  <si>
    <t>Liaison PFON ZONE 5 éligibilité sur réseau TOUTES ZONES en France Métropolitaine Location 4 ans - Liaison FON 72FO</t>
  </si>
  <si>
    <t>FON_COM_ML_Z5_4ANS_72FO</t>
  </si>
  <si>
    <t>Liaison FON pour un câble 72 FO - sans travaux GC et raccordement client (articles à activer dans prestation de service) Necessite UO 8, FAR calculés sur base UO 1 à UO 7</t>
  </si>
  <si>
    <t>Liaison PFON ZONE 5 éligibilité sur réseau TOUTES ZONES en France Métropolitaine Location 4 ans - Liaison FON 96FO</t>
  </si>
  <si>
    <t>FON_COM_ML_Z5_4ANS_96FO</t>
  </si>
  <si>
    <t>Liaison FON pour un câble 96 FO - sans travaux GC et raccordement client (articles à activer dans prestation de service) Necessite UO 8, FAR calculés sur base UO 1 à UO 7</t>
  </si>
  <si>
    <t>Liaison PFON ZONE 5 éligibilité sur réseau TOUTES ZONES en France Métropolitaine Location 4 ans - Liaison FON 144FO</t>
  </si>
  <si>
    <t>FON_COM_ML_Z5_4ANS_144FO</t>
  </si>
  <si>
    <t>Liaison FON pour un câble 144 FO - sans travaux GC et raccordement client (articles à activer dans prestation de service) Necessite UO 8, FAR calculés sur base UO 1 à UO 7</t>
  </si>
  <si>
    <t>3 ans</t>
  </si>
  <si>
    <t>Liaison PFON ZONE 5 éligibilité sur réseau TOUTES ZONES en France Métropolitaine Location 3 ans - Liaison FON 12FO</t>
  </si>
  <si>
    <t>FON_COM_ML_Z5_3ANS_12FO</t>
  </si>
  <si>
    <t>Liaison FON pour un câble 12 FO - sans travaux GC et raccordement client (articles à activer dans prestation de service) Necessite UO 8, FAR calculés sur base UO 1 à UO 7</t>
  </si>
  <si>
    <t>Liaison PFON ZONE 5 éligibilité sur réseau TOUTES ZONES en France Métropolitaine Location 3 ans - Liaison FON 24FO</t>
  </si>
  <si>
    <t>FON_COM_ML_Z5_3ANS_24FO</t>
  </si>
  <si>
    <t>Liaison FON pour un câble 24 FO - sans travaux GC et raccordement client (articles à activer dans prestation de service) Necessite UO 8, FAR calculés sur base UO 1 à UO 7</t>
  </si>
  <si>
    <t>Liaison PFON ZONE 5 éligibilité sur réseau TOUTES ZONES en France Métropolitaine Location 3 ans - Liaison FON 36FO</t>
  </si>
  <si>
    <t>FON_COM_ML_Z5_3ANS_36FO</t>
  </si>
  <si>
    <t>Liaison FON pour un câble 36 FO - sans travaux GC et raccordement client (articles à activer dans prestation de service) Necessite UO 8, FAR calculés sur base UO 1 à UO 7</t>
  </si>
  <si>
    <t>Liaison PFON ZONE 5 éligibilité sur réseau TOUTES ZONES en France Métropolitaine Location 3 ans - Liaison FON 48FO</t>
  </si>
  <si>
    <t>FON_COM_ML_Z5_3ANS_48FO</t>
  </si>
  <si>
    <t>Liaison FON pour un câble 48 FO - sans travaux GC et raccordement client (articles à activer dans prestation de service) Necessite UO 8, FAR calculés sur base UO 1 à UO 7, FAR calculés sur base UO à UO 7</t>
  </si>
  <si>
    <t>Liaison PFON ZONE 5 éligibilité sur réseau TOUTES ZONES en France Métropolitaine Location 3 ans - Liaison FON 72FO</t>
  </si>
  <si>
    <t>FON_COM_ML_Z5_3ANS_72FO</t>
  </si>
  <si>
    <t>Liaison PFON ZONE 5 éligibilité sur réseau TOUTES ZONES en France Métropolitaine Location 3 ans - Liaison FON 96FO</t>
  </si>
  <si>
    <t>FON_COM_ML_Z5_3ANS_96FO</t>
  </si>
  <si>
    <t>Liaison PFON ZONE 5 éligibilité sur réseau TOUTES ZONES en France Métropolitaine Location 3 ans - Liaison FON 144FO</t>
  </si>
  <si>
    <t>FON_COM_ML_Z5_3ANS_144FO</t>
  </si>
  <si>
    <t>2 ans</t>
  </si>
  <si>
    <t>Liaison PFON ZONE 5 éligibilité sur réseau TOUTES ZONES en France Métropolitaine Location 2 ans - Liaison FON 12FO</t>
  </si>
  <si>
    <t>FON_COM_ML_Z5_2ANS_12FO</t>
  </si>
  <si>
    <t>Liaison PFON ZONE 5 éligibilité sur réseau TOUTES ZONES en France Métropolitaine Location 2 ans - Liaison FON 24FO</t>
  </si>
  <si>
    <t>FON_COM_ML_Z5_2ANS_24FO</t>
  </si>
  <si>
    <t>Liaison PFON ZONE 5 éligibilité sur réseau TOUTES ZONES en France Métropolitaine Location 2 ans - Liaison FON 36FO</t>
  </si>
  <si>
    <t>FON_COM_ML_Z5_2ANS_36FO</t>
  </si>
  <si>
    <t>Liaison PFON ZONE 5 éligibilité sur réseau TOUTES ZONES en France Métropolitaine Location 2 ans - Liaison FON 48FO</t>
  </si>
  <si>
    <t>FON_COM_ML_Z5_2ANS_48FO</t>
  </si>
  <si>
    <t xml:space="preserve">Liaison FON pour un câble 48 FO - sans travaux GC et raccordement client (articles à activer dans prestation de service) Necessite UO 8, FAR calculés sur base UO 1 à UO 7, </t>
  </si>
  <si>
    <t>Liaison PFON ZONE 5 éligibilité sur réseau TOUTES ZONES en France Métropolitaine Location 2 ans - Liaison FON 72FO</t>
  </si>
  <si>
    <t>FON_COM_ML_Z5_2ANS_72FO</t>
  </si>
  <si>
    <t>Liaison PFON ZONE 5 éligibilité sur réseau TOUTES ZONES en France Métropolitaine Location 2 ans - Liaison FON 96FO</t>
  </si>
  <si>
    <t>FON_COM_ML_Z5_2ANS_96FO</t>
  </si>
  <si>
    <t>Liaison PFON ZONE 5 éligibilité sur réseau TOUTES ZONES en France Métropolitaine Location 2 ans - Liaison FON 144FO</t>
  </si>
  <si>
    <t>FON_COM_ML_Z5_2ANS_144FO</t>
  </si>
  <si>
    <t>1 an</t>
  </si>
  <si>
    <t>Liaison PFON ZONE 5 éligibilité sur réseau TOUTES ZONES en France Métropolitaine Location 1 an - Liaison FON 12FO</t>
  </si>
  <si>
    <t>FON_COM_ML_Z5_1AN_12FO</t>
  </si>
  <si>
    <t>Liaison PFON ZONE 5 éligibilité sur réseau TOUTES ZONES en France Métropolitaine Location 1 an -  Liaison FON 24FO</t>
  </si>
  <si>
    <t>FON_COM_ML_Z5_1AN_24FO</t>
  </si>
  <si>
    <t>Liaison PFON ZONE 5 éligibilité sur réseau TOUTES ZONES en France Métropolitaine Location 1 an - Liaison FON 36FO</t>
  </si>
  <si>
    <t>FON_COM_ML_Z5_1AN_36FO</t>
  </si>
  <si>
    <t>Liaison PFON ZONE 5 éligibilité sur réseau TOUTES ZONES en France Métropolitaine Location 1 an - Liaison FON 48FO</t>
  </si>
  <si>
    <t>FON_COM_ML_Z5_1AN_48FO</t>
  </si>
  <si>
    <t>Liaison PFON ZONE 5 éligibilité sur réseau TOUTES ZONES en France Métropolitaine Location 1 an -  Liaison FON 72FO</t>
  </si>
  <si>
    <t>FON_COM_ML_Z5_1AN_72FO</t>
  </si>
  <si>
    <t>Liaison PFON ZONE 5 éligibilité sur réseau TOUTES ZONES en France Métropolitaine Location 1 an -  Liaison FON 96FO</t>
  </si>
  <si>
    <t>FON_COM_ML_Z5_1AN_96FO</t>
  </si>
  <si>
    <t>Liaison PFON ZONE 5 éligibilité sur réseau TOUTES ZONES en France Métropolitaine Location 1 an -  Liaison FON 144FO</t>
  </si>
  <si>
    <t>FON_COM_ML_Z5_1AN_144FO</t>
  </si>
  <si>
    <t>Maintenance et supervision</t>
  </si>
  <si>
    <t>Maintenance FON</t>
  </si>
  <si>
    <t>Maintenance Fibre optique noire - GTR 24 heures - Heures Ouvrées (HO) ZONE 0 &amp; 1  (éligibilité sur réseau COMLINK)</t>
  </si>
  <si>
    <t>SUP_FON_HO24_Z0</t>
  </si>
  <si>
    <t>ml//mois</t>
  </si>
  <si>
    <t>Maintenance Fibre optique noire -  GTR 24 heures - 24/24H et 7/7 J (24/7) ZONE 0 &amp; 1  (éligibilité sur réseau COMLINK)</t>
  </si>
  <si>
    <t>SUP_FON_HO24_7/7_Z0</t>
  </si>
  <si>
    <t>Maintenance Fibre optique noire - GTR 24 heures - Heures Ouvrées (HO) ZONE 2 (éligibilité sur réseau COVAGE, AXIONE, EUROFIBER)</t>
  </si>
  <si>
    <t>SUP_FON_HO24_Z1</t>
  </si>
  <si>
    <t>Maintenance Fibre optique noire -  -  GTR 24 heures - 24/24H et 7/7 J (24/7)  ZONE 2 (éligibilité sur réseau COVAGE, AXIONE, EUROFIBER)</t>
  </si>
  <si>
    <t>SUP_FON_HO24_7/7_Z1</t>
  </si>
  <si>
    <t>Maintenance Fibre optique noire - GTR 24 heures - Heures Ouvrées (HO)  ZONE 3 (éligibilité sur réseau SFR PARIS INTRAMUROS)</t>
  </si>
  <si>
    <t>SUP_FON_HO24_Z2</t>
  </si>
  <si>
    <t>Maintenance Fibre optique noire -  -  GTR 24 heures - 24/24H et 7/7 J (24/7)  ZONE 3 (éligibilité sur réseau SFR PARIS INTRAMUROS)</t>
  </si>
  <si>
    <t>SUP_FON_HO24_7/7_Z2</t>
  </si>
  <si>
    <t>Maintenance Fibre optique noire - GTR 24 heures - Heures Ouvrées (HO)  ZONE 4 (éligibilité sur réseau SFR TOUTES ZONES)</t>
  </si>
  <si>
    <t>SUP_FON_HO24_Z3</t>
  </si>
  <si>
    <t>Maintenance Fibre optique noire -  -  GTR 24 heures - 24/24H et 7/7 J (24/7) ZONE 4 (éligibilité sur réseau SFR TOUTES ZONES)</t>
  </si>
  <si>
    <t>SUP_FON_HO24_7/7_Z3</t>
  </si>
  <si>
    <t>Maintenance Fibre optique noire - GTR 24 heures - Heures Ouvrées (HO)  ZONE  5 ( TOUTES ZONES - FON SUR MESURE)</t>
  </si>
  <si>
    <t>SUP_FON_HO24_Z4</t>
  </si>
  <si>
    <t>Maintenance Fibre optique noire -  -  GTR 24 heures - 24/24H et 7/7 J (24/7) ZONE  5 (TOUTES ZONES - FON SUR MESURE)</t>
  </si>
  <si>
    <t>SUP_FON_HO24_7/7_Z4</t>
  </si>
  <si>
    <t>Maintenance ACTIF</t>
  </si>
  <si>
    <t>Maintenance et supervision d'équipement actif - GTR 24 heures - HO</t>
  </si>
  <si>
    <t>HC- S5735-L24T4XE-A-V2</t>
  </si>
  <si>
    <t>/mois</t>
  </si>
  <si>
    <t>Maintenance et supervision d'équipement actif -  GTR 24 heures - 24/7</t>
  </si>
  <si>
    <t>HC- 7/7- S5735-L24T4XE-A-V2</t>
  </si>
  <si>
    <t>Maintenance et supervision d'équipement actif - GTR 24 heures - HO CloudEngine S5735-L48LP4XE-A-V2(C13_Europe)</t>
  </si>
  <si>
    <t>HC- S5735-L48LP4XE-A-V2</t>
  </si>
  <si>
    <t>Maintenance et supervision d'équipement actif -  GTR 24 heures - 24/7 CloudEngine S5735-L48LP4XE-A-V2(C13_Europe)</t>
  </si>
  <si>
    <t>HC- 7/7- S5735-L48LP4XE-A-V2</t>
  </si>
  <si>
    <t>Maintenance et supervision d'équipement actif - GTR 24 heures - HO CloudEngine S5755-H48P4Y2CZ(C13_Europe)</t>
  </si>
  <si>
    <t>HC- S5755-H48P4Y2CZ</t>
  </si>
  <si>
    <t>Maintenance et supervision d'équipement actif -  GTR 24 heures - 24/7 CloudEngine S5755-H48P4Y2CZ(C13_Europe)</t>
  </si>
  <si>
    <t>HC- 7/7- S5755-H48P4Y2CZ</t>
  </si>
  <si>
    <t>Maintenance et supervision d'équipement actif - GTR 24 heures - HO CloudEngine S5735-L48P4XE-A-V2(C13_Europe)</t>
  </si>
  <si>
    <t>HC- S5735-L48P4XE-A-V2</t>
  </si>
  <si>
    <t>Maintenance et supervision d'équipement actif -  GTR 24 heures - 24/7 CloudEngine S5735-L48P4XE-A-V2(C13_Europe)</t>
  </si>
  <si>
    <t>HC- 7/7- S5735-L48P4XE-A-V2</t>
  </si>
  <si>
    <t>Maintenance et supervision d'équipement actif - GTR 24 heures - HO CloudEngine S5731-S24P4X(C13_Europe)</t>
  </si>
  <si>
    <t>HC- S5731-S24P4X</t>
  </si>
  <si>
    <t>Maintenance et supervision d'équipement actif -  GTR 24 heures - 24/7 CloudEngine S5731-S24P4X(C13_Europe)</t>
  </si>
  <si>
    <t>HC- 7/7- S5731-S24P4X</t>
  </si>
  <si>
    <t>Maintenance et supervision d'équipement actif - GTR 24 heures - HO CloudEngine S5732-H48XUM2CC(C13_Europe)</t>
  </si>
  <si>
    <t>HC- S5732-H48XUM2CC</t>
  </si>
  <si>
    <t>Maintenance et supervision d'équipement actif -  GTR 24 heures - 24/7 CloudEngine S5732-H48XUM2CC(C13_Europe)</t>
  </si>
  <si>
    <t>HC- 7/7- S5732-H48XUM2CC</t>
  </si>
  <si>
    <t>Maintenance et supervision d'équipement actif - GTR 24 heures - HO CloudEngine S5735-L48T4S-A-V2(C13_Europe)</t>
  </si>
  <si>
    <t>HC-  S5735-L48T4S-A-V2</t>
  </si>
  <si>
    <t>Maintenance et supervision d'équipement actif -  GTR 24 heures - 24/7 CloudEngine S5735-L48T4S-A-V2(C13_Europe)</t>
  </si>
  <si>
    <t>HC- 7/7-  S5735-L48T4S-A-V2</t>
  </si>
  <si>
    <t>Maintenance et supervision d'équipement actif - GTR 24 heures - HO CloudEngine S5755-H48T4Y2CZ(C13_Europe)</t>
  </si>
  <si>
    <t>HC- S5755-H48T4Y2CZ</t>
  </si>
  <si>
    <t>Maintenance et supervision d'équipement actif -  GTR 24 heures - 24/7 CloudEngine S5755-H48T4Y2CZ(C13_Europe)</t>
  </si>
  <si>
    <t>HC- 7/7- S5755-H48T4Y2CZ</t>
  </si>
  <si>
    <t>Maintenance et supervision d'équipement actif - GTR 24 heures - HO CloudEngine S5732-H24UM2CC(C13_Europe)</t>
  </si>
  <si>
    <t>HC- S5732-H24UM2CC</t>
  </si>
  <si>
    <t>Maintenance et supervision d'équipement actif -  GTR 24 heures - 24/7 CloudEngine S5732-H24UM2CC(C13_Europe)</t>
  </si>
  <si>
    <t>HC- 7/7- S5732-H24UM2CC</t>
  </si>
  <si>
    <t>Maintenance et supervision d'équipement actif - GTR 24 heures - HO CloudEngine S5735-L24P4XE-A-V2(C13_Europe)</t>
  </si>
  <si>
    <t>HC- S5735-L24P4XE-A-V2</t>
  </si>
  <si>
    <t>Maintenance et supervision d'équipement actif -  GTR 24 heures - 24/7 CloudEngine S5735-L24P4XE-A-V2(C13_Europe)</t>
  </si>
  <si>
    <t>HC- 7/7- S5735-L24P4XE-A-V2</t>
  </si>
  <si>
    <t>Maintenance et supervision d'équipement actif - GTR 24 heures - HO CloudEngine S5755-H24U4Y2CZ(C13_Europe)</t>
  </si>
  <si>
    <t>HC- S5755-H24U4Y2CZ</t>
  </si>
  <si>
    <t>Maintenance et supervision d'équipement actif -  GTR 24 heures - 24/7 CloudEngine S5755-H24U4Y2CZ(C13_Europe)</t>
  </si>
  <si>
    <t>HC- 7/7- S5755-H24U4Y2CZ</t>
  </si>
  <si>
    <t>Maintenance et supervision d'équipement actif - GTR 24 heures - HO CloudEngine S5755-H24T4Y2CZ(C13_Europe)</t>
  </si>
  <si>
    <t>HC- S5755-H24T4Y2CZ</t>
  </si>
  <si>
    <t>Maintenance et supervision d'équipement actif -  GTR 24 heures - 24/7 CloudEngine S5755-H24T4Y2CZ(C13_Europe)</t>
  </si>
  <si>
    <t>HC- 7/7- S5755-H24T4Y2CZ</t>
  </si>
  <si>
    <t>Maintenance et supervision d'équipement actif - GTR 24 heures - HO CloudEngine S5755-H48U4Y2CZ(C13_Europe)</t>
  </si>
  <si>
    <t>HC- S5755-H48U4Y2CZ</t>
  </si>
  <si>
    <t>Maintenance et supervision d'équipement actif -  GTR 24 heures - 24/7 CloudEngine S5755-H48U4Y2CZ(C13_Europe)</t>
  </si>
  <si>
    <t>HC- 7/7- S5755-H48U4Y2CZ</t>
  </si>
  <si>
    <t>Maintenance et supervision d'équipement actif - GTR 24 heures - HO CloudEngine S6730-H24X6C(C13_Europe)</t>
  </si>
  <si>
    <t>HC- S6730-H24X6C</t>
  </si>
  <si>
    <t>Maintenance et supervision d'équipement actif -  GTR 24 heures - 24/7 CloudEngine S6730-H24X6C(C13_Europe)</t>
  </si>
  <si>
    <t>HC- 7/7- S6730-H24X6C</t>
  </si>
  <si>
    <t>Maintenance et supervision d'équipement actif - GTR 24 heures - HO CloudEngine S5732-H48UM2CC(C13_Europe)</t>
  </si>
  <si>
    <t>HC-  S5732-H48UM2CC</t>
  </si>
  <si>
    <t>Maintenance et supervision d'équipement actif -  GTR 24 heures - 24/7 CloudEngine S5732-H48UM2CC(C13_Europe)</t>
  </si>
  <si>
    <t>HC- 7/7-  S5732-H48UM2CC</t>
  </si>
  <si>
    <t>Maintenance et supervision d'équipement actif - GTR 24 heures - HO CloudEngine S5755-H48UTM4X4Y2C-T(C13_Europe)</t>
  </si>
  <si>
    <t>HC- S5755-H48UTM4X4Y2C-T</t>
  </si>
  <si>
    <t>Maintenance et supervision d'équipement actif -  GTR 24 heures - 24/7 CloudEngine S5755-H48UTM4X4Y2C-T(C13_Europe)</t>
  </si>
  <si>
    <t>HC- 7/7- S5755-H48UTM4X4Y2C-T</t>
  </si>
  <si>
    <t>Maintenance et supervision d'équipement actif - GTR 24 heures - HO CloudEngine S5735-L48LP4S-A-V2(C13_Europe)</t>
  </si>
  <si>
    <t>HC- S5735-L48LP4S-A-V2</t>
  </si>
  <si>
    <t>Maintenance et supervision d'équipement actif -  GTR 24 heures - 24/7 CloudEngine S5735-L48LP4S-A-V2(C13_Europe)</t>
  </si>
  <si>
    <t>HC- 7/7- S5735-L48LP4S-A-V2</t>
  </si>
  <si>
    <t>Maintenance et supervision d'équipement actif - GTR 24 heures - HO CloudEngine S5755-H24UN4Y2CZ(C13_Europe)</t>
  </si>
  <si>
    <t>HC-  S5755-H24UN4Y2CZ</t>
  </si>
  <si>
    <t>Maintenance et supervision d'équipement actif -  GTR 24 heures - 24/7 CloudEngine S5755-H24UN4Y2CZ(C13_Europe)</t>
  </si>
  <si>
    <t>HC- 7/7-  S5755-H24UN4Y2CZ</t>
  </si>
  <si>
    <t>Maintenance et supervision d'équipement actif - GTR 24 heures - HO CloudEngine S5755-H48UN4Y2CZ(C13_Europe)</t>
  </si>
  <si>
    <t>HC- S5755-H48UN4Y2CZ</t>
  </si>
  <si>
    <t>Maintenance et supervision d'équipement actif -  GTR 24 heures - 24/7 CloudEngine S5755-H48UN4Y2CZ(C13_Europe)</t>
  </si>
  <si>
    <t>HC- 7/7- S5755-H48UN4Y2CZ</t>
  </si>
  <si>
    <t>Maintenance et supervision d'équipement actif - GTR 24 heures - HO CloudEngine S5731-H24T4XC(C13_Europe)</t>
  </si>
  <si>
    <t>HC-  S5731-H24T4XC</t>
  </si>
  <si>
    <t>Maintenance et supervision d'équipement actif -  GTR 24 heures - 24/7 CloudEngine S5731-H24T4XC(C13_Europe)</t>
  </si>
  <si>
    <t>HC- 7/7-  S5731-H24T4XC</t>
  </si>
  <si>
    <t>Maintenance et supervision d'équipement actif - GTR 24 heures - HO CloudEngine S5731-S8UM16UN2Q(C13_Europe)</t>
  </si>
  <si>
    <t>HC- S5731-S8UM16UN2Q</t>
  </si>
  <si>
    <t>Maintenance et supervision d'équipement actif -  GTR 24 heures - 24/7 CloudEngine S5731-S8UM16UN2Q(C13_Europe)</t>
  </si>
  <si>
    <t>HC- 7/7- S5731-S8UM16UN2Q</t>
  </si>
  <si>
    <t>Maintenance et supervision d'équipement actif - GTR 24 heures - HO CloudEngine S6730-H48X6C(C13_Europe)</t>
  </si>
  <si>
    <t>HC- S6730-H48X6C</t>
  </si>
  <si>
    <t>Maintenance et supervision d'équipement actif -  GTR 24 heures - 24/7 CloudEngine S6730-H48X6C(C13_Europe)</t>
  </si>
  <si>
    <t>HC- 7/7- S6730-H48X6C</t>
  </si>
  <si>
    <t>Maintenance et supervision d'équipement actif -  GTR 24 heures - 24/7 Maintenance et supervision d'équipement actif - GTR 24 heures - HO CloudEngine S5735-S24P4XE-V2(C13_Europe)</t>
  </si>
  <si>
    <t>HC- S5735-S24P4XE-V2</t>
  </si>
  <si>
    <t>CloudEngine S5735-S24P4XE-V2(C13_Europe)</t>
  </si>
  <si>
    <t>HC- 7/7- S5735-S24P4XE-V2</t>
  </si>
  <si>
    <t>Maintenance et supervision d'équipement actif -  GTR 24 heures - 24/7 Maintenance et supervision d'équipement actif - GTR 24 heures - HO CloudEngine S5735-S48P4XE-V2(C13_Europe)</t>
  </si>
  <si>
    <t>HC- S5735-S48P4XE-V2</t>
  </si>
  <si>
    <t>Maintenance et supervision d'équipement actif -  GTR 24 heures - 24/7 CloudEngine S5735-S48P4XE-V2(C13_Europe)</t>
  </si>
  <si>
    <t>HC- 7/7- S5735-S48P4XE-V2</t>
  </si>
  <si>
    <t>Maintenance et supervision d'équipement actif - GTR 24 heures - HOCloudEngine S5755-H24UTM4X4Y2C(C13_Europe)</t>
  </si>
  <si>
    <t>HC- S5755-H24UTM4X4Y2C</t>
  </si>
  <si>
    <t>Maintenance et supervision d'équipement actif -  GTR 24 heures - 24/7 CloudEngine S5755-H24UTM4X4Y2C(C13_Europe)</t>
  </si>
  <si>
    <t>HC- 7/7- S5755-H24UTM4X4Y2C</t>
  </si>
  <si>
    <t>Maintenance et supervision d'équipement actif - GTR 24 heures - HO CloudEngine S5731-S32ST4X(C13_Europe)</t>
  </si>
  <si>
    <t>HC- S5731-S32ST4X</t>
  </si>
  <si>
    <t>Maintenance et supervision d'équipement actif -  GTR 24 heures - 24/7 CloudEngine S5731-S32ST4X(C13_Europe)</t>
  </si>
  <si>
    <t>HC- 7/7- S5731-S32ST4X</t>
  </si>
  <si>
    <t>Maintenance et supervision d'équipement actif - GTR 24 heures - HO CloudEngine S5755-H24UTM4X4Y2C-T(C13_Europe)</t>
  </si>
  <si>
    <t>HC- S5755-H24UTM4X4Y2C-T</t>
  </si>
  <si>
    <t>Maintenance et supervision d'équipement actif -  GTR 24 heures - 24/7 CloudEngine S5755-H24UTM4X4Y2C-T(C13_Europe)</t>
  </si>
  <si>
    <t>HC- 7/7- S5755-H24UTM4X4Y2C-T</t>
  </si>
  <si>
    <t>Maintenance et supervision d'équipement actif - GTR 24 heures - HO CloudEngine S5735-L8T4S-A-V2(C13_Europe)</t>
  </si>
  <si>
    <t>HC- S5735-L8T4S-A-V2</t>
  </si>
  <si>
    <t>Maintenance et supervision d'équipement actif -  GTR 24 heures - 24/7 CloudEngine S5735-L8T4S-A-V2(C13_Europe)</t>
  </si>
  <si>
    <t>HC- 7/7- S5735-L8T4S-A-V2</t>
  </si>
  <si>
    <t>Maintenance et supervision d'équipement actif - GTR 24 heures - HO CloudEngine S5755-H48UTM4X4Y2C(C13_Europe)</t>
  </si>
  <si>
    <t>HC- S5755-H48UTM4X4Y2C</t>
  </si>
  <si>
    <t>Maintenance et supervision d'équipement actif -  GTR 24 heures - 24/7 CloudEngine S5755-H48UTM4X4Y2C(C13_Europe)</t>
  </si>
  <si>
    <t>HC- 7/7- S5755-H48UTM4X4Y2C</t>
  </si>
  <si>
    <t>Maintenance et supervision d'équipement actif - GTR 24 heures - HO CloudEngine S5755-H24P4Y2CZ(C13_Europe)</t>
  </si>
  <si>
    <t>HC- S5755-H24P4Y2CZ</t>
  </si>
  <si>
    <t>Maintenance et supervision d'équipement actif -  GTR 24 heures - 24/7 CloudEngine S5755-H24P4Y2CZ(C13_Europe)</t>
  </si>
  <si>
    <t>HC- 7/7- S5755-H24P4Y2CZ</t>
  </si>
  <si>
    <t>Maintenance et supervision d'équipement actif - GTR 24 heures - HO CloudEngine S5735-L8P4S-A-V2(C13_Europe)</t>
  </si>
  <si>
    <t>HC-  S5735-L8P4S-A-V2</t>
  </si>
  <si>
    <t>Maintenance et supervision d'équipement actif -  GTR 24 heures - 24/7 CloudEngine S5735-L8P4S-A-V2(C13_Europe)</t>
  </si>
  <si>
    <t>HC- 7/7-  S5735-L8P4S-A-V2</t>
  </si>
  <si>
    <t>Maintenance et supervision d'équipement actif - GTR 24 heures - HO CloudEngine S5731-S48P4X(C13_Europe)</t>
  </si>
  <si>
    <t>HC-  S5731-S48P4X</t>
  </si>
  <si>
    <t>Maintenance et supervision d'équipement actif -  GTR 24 heures - 24/7CloudEngine S5731-S48P4X(C13_Europe)</t>
  </si>
  <si>
    <t>HC- 7/7-  S5731-S48P4X</t>
  </si>
  <si>
    <t>Maintenance et supervision d'équipement actif - GTR 24 heures - HO CloudEngine S5731-H48T4XC(C13_Europe)</t>
  </si>
  <si>
    <t>HC- S5731-H48T4XC</t>
  </si>
  <si>
    <t>Maintenance et supervision d'équipement actif -  GTR 24 heures - 24/7CloudEngine S5731-H48T4XC(C13_Europe)</t>
  </si>
  <si>
    <t>HC- 7/7- S5731-H48T4XC</t>
  </si>
  <si>
    <t>Maintenance et supervision d'équipement actif - GTR 24 heures - HO CloudEngine S5735-L24P4S-A-V2(C13_Europe)</t>
  </si>
  <si>
    <t>HC-  S5735-L24P4S-A-V2</t>
  </si>
  <si>
    <t>Maintenance et supervision d'équipement actif -  GTR 24 heures - 24/7CloudEngine S5735-L24P4S-A-V2(C13_Europe)</t>
  </si>
  <si>
    <t>HC- 7/7-  S5735-L24P4S-A-V2</t>
  </si>
  <si>
    <t>Maintenance et supervision d'équipement actif - GTR 24 heures - HO CloudEngine S5755-H24N4Y-A(C13_Europe)</t>
  </si>
  <si>
    <t>HC-  S5755-H24N4Y-A</t>
  </si>
  <si>
    <t>Maintenance et supervision d'équipement actif -  GTR 24 heures - 24/7CloudEngine S5755-H24N4Y-A(C13_Europe)</t>
  </si>
  <si>
    <t>HC- 7/7-  S5755-H24N4Y-A</t>
  </si>
  <si>
    <t>Maintenance et supervision d'équipement actif - GTR 24 heures - HO CloudEngine S5755-H48N4Y-A(C13_Europe)</t>
  </si>
  <si>
    <t>HC- S5755-H48N4Y-A</t>
  </si>
  <si>
    <t>Maintenance et supervision d'équipement actif -  GTR 24 heures - 24/7 CloudEngine S5755-H48N4Y-A(C13_Europe)</t>
  </si>
  <si>
    <t>HC- 7/7- S5755-H48N4Y-A</t>
  </si>
  <si>
    <t>Maintenance et supervision d'équipement actif - GTR 24 heures - HO CloudEngine S5735-L48T4XE-A-V2(C13_Europe)</t>
  </si>
  <si>
    <t>HC- S5735-L48T4XE-A-V2</t>
  </si>
  <si>
    <t>Maintenance et supervision d'équipement actif -  GTR 24 heures - 24/7 CloudEngine S5735-L48T4XE-A-V2(C13_Europe)</t>
  </si>
  <si>
    <t>HC- 7/7- S5735-L48T4XE-A-V2</t>
  </si>
  <si>
    <t>Maintenance et supervision d'équipement actif - GTR 24 heures - HOCloudEngine S5731-S24UN4X2Q(C13_Europe)</t>
  </si>
  <si>
    <t>HC- S5731-S24UN4X2Q</t>
  </si>
  <si>
    <t>Maintenance et supervision d'équipement actif -  GTR 24 heures - 24/7 CloudEngine S5731-S24UN4X2Q(C13_Europe)</t>
  </si>
  <si>
    <t>HC- 7/7- S5731-S24UN4X2Q</t>
  </si>
  <si>
    <t>Maintenance et supervision d'équipement actif - GTR 24 heures - HO CloudEngine S5735-L24T4S-A-V2(C13_Europe)</t>
  </si>
  <si>
    <t>HC- S5735-L24T4S-A-V2</t>
  </si>
  <si>
    <t>Maintenance et supervision d'équipement actif -  GTR 24 heures - 24/7 CloudEngine S5735-L24T4S-A-V2(C13_Europe)</t>
  </si>
  <si>
    <t>HC- 7/7- S5735-L24T4S-A-V2</t>
  </si>
  <si>
    <t>Maintenance et supervision d'équipement actif - GTR 24 heures - HO CloudEngine S6730-H48X6C-V2(C13_Europe)</t>
  </si>
  <si>
    <t>HC-  S6730-H48X6C-V2</t>
  </si>
  <si>
    <t>Maintenance et supervision d'équipement actif -  GTR 24 heures - 24/7 CloudEngine S6730-H48X6C-V2(C13_Europe)</t>
  </si>
  <si>
    <t>HC- 7/7-  S6730-H48X6C-V2</t>
  </si>
  <si>
    <t>Maintenance et supervision d'équipement actif - GTR 24 heures - HO AirEngine 8771-X1T</t>
  </si>
  <si>
    <t>HC- 8771-X1T</t>
  </si>
  <si>
    <t>Maintenance et supervision d'équipement actif -  GTR 24 heures - 24/7 AirEngine 8771-X1T</t>
  </si>
  <si>
    <t>HC- 7/7- 8771-X1T</t>
  </si>
  <si>
    <t>Maintenance et supervision d'équipement actif - GTR 24 heures - HO AirEngine 6761-21</t>
  </si>
  <si>
    <t>HC- 6761-21</t>
  </si>
  <si>
    <t>Maintenance et supervision d'équipement actif -  GTR 24 heures - 24/7 AirEngine 6761-21</t>
  </si>
  <si>
    <t>HC- 7/7- 6761-21</t>
  </si>
  <si>
    <t>Maintenance et supervision d'équipement actif - GTR 24 heures - HO AC6508(C7_Europe)</t>
  </si>
  <si>
    <t>HC- AC6508</t>
  </si>
  <si>
    <t>Maintenance et supervision d'équipement actif -  GTR 24 heures - 24/7 AC6508(C7_Europe)</t>
  </si>
  <si>
    <t>HC- 7/7- AC6508</t>
  </si>
  <si>
    <t>Maintenance et supervision d'équipement actif - GTR 24 heures - HO AirEngine 6761-22T</t>
  </si>
  <si>
    <t>HC- 6761-22T</t>
  </si>
  <si>
    <t>Maintenance et supervision d'équipement actif -  GTR 24 heures - 24/7 AirEngine 6761-22T</t>
  </si>
  <si>
    <t>HC- 7/7- 6761-22T</t>
  </si>
  <si>
    <t>Maintenance et supervision d'équipement actif - GTR 24 heures - HO AirEngine 6760-X1</t>
  </si>
  <si>
    <t>HC- 6760-X1</t>
  </si>
  <si>
    <t>Maintenance et supervision d'équipement actif -  GTR 24 heures - 24/7 AirEngine 6760-X1</t>
  </si>
  <si>
    <t>HC- 7/7- 6760-X1</t>
  </si>
  <si>
    <t>Maintenance et supervision d'équipement actif - GTR 24 heures - HO AirEngine 6760R-51</t>
  </si>
  <si>
    <t>HC- 6760R-51</t>
  </si>
  <si>
    <t>Maintenance et supervision d'équipement actif -  GTR 24 heures - 24/7 AirEngine 6760R-51</t>
  </si>
  <si>
    <t>HC- 7/7- 6760R-51</t>
  </si>
  <si>
    <t>Maintenance et supervision d'équipement actif - GTR 24 heures - HO AirEngine 6761-21T</t>
  </si>
  <si>
    <t>HC- 6761-21T</t>
  </si>
  <si>
    <t>Maintenance et supervision d'équipement actif -  GTR 24 heures - 24/7 AirEngine 6761-21T</t>
  </si>
  <si>
    <t>HC- 7/7- 6761-21T</t>
  </si>
  <si>
    <t>Maintenance et supervision d'équipement actif - GTR 24 heures - HO AirEngine 5761R-11</t>
  </si>
  <si>
    <t>HC- 5761R-11</t>
  </si>
  <si>
    <t>Maintenance et supervision d'équipement actif -  GTR 24 heures - 24/7 AirEngine 5761R-11</t>
  </si>
  <si>
    <t>HC- 7/7- 5761R-11</t>
  </si>
  <si>
    <t>Maintenance et supervision d'équipement actif - GTR 24 heures - HO AirEngine 5761-11</t>
  </si>
  <si>
    <t>HC- 5761-11</t>
  </si>
  <si>
    <t>Maintenance et supervision d'équipement actif -  GTR 24 heures - 24/7 AirEngine 5761-11</t>
  </si>
  <si>
    <t>HC- 7/7- 5761-11</t>
  </si>
  <si>
    <t>Maintenance et supervision d'équipement actif - GTR 24 heures - HO AirEngine 5761-21</t>
  </si>
  <si>
    <t>HC- 5761-21</t>
  </si>
  <si>
    <t>Maintenance et supervision d'équipement actif -  GTR 24 heures - 24/7 AirEngine 5761-21</t>
  </si>
  <si>
    <t>HC- 7/7- 5761-21</t>
  </si>
  <si>
    <t>Maintenance et supervision d'équipement actif - GTR 24 heures - HO CE6881-48T6CQ(PDUC13_Europe)</t>
  </si>
  <si>
    <t>HC- CE6881-48T6CQ</t>
  </si>
  <si>
    <t>Maintenance et supervision d'équipement actif -  GTR 24 heures - 24/7 CE6881-48T6CQ(PDUC13_Europe)</t>
  </si>
  <si>
    <t>HC- 7/7- CE6881-48T6CQ</t>
  </si>
  <si>
    <t>Maintenance et supervision d'équipement actif - GTR 24 heures - HO CE6881-48S6CQ(PDUC13_Europe)</t>
  </si>
  <si>
    <t>HC- CE6881-48S6CQ</t>
  </si>
  <si>
    <t>Maintenance et supervision d'équipement actif -  GTR 24 heures - 24/7 CE6881-48S6CQ(PDUC13_Europe)</t>
  </si>
  <si>
    <t>HC- 7/7- CE6881-48S6CQ</t>
  </si>
  <si>
    <t>Maintenance et supervision d'équipement actif - GTR 24 heures - HO CE6863E-48S6CQ(PDUC13_Europe)</t>
  </si>
  <si>
    <t>HC- CE6863E-48S6CQ</t>
  </si>
  <si>
    <t>Maintenance et supervision d'équipement actif -  GTR 24 heures - 24/7 CE6863E-48S6CQ(PDUC13_Europe)</t>
  </si>
  <si>
    <t>HC- 7/7- CE6863E-48S6CQ</t>
  </si>
  <si>
    <t>Maintenance et supervision d'équipement actif - GTR 24 heures - HO CE8855-32CQ4BQ(PDUC13_Europe)</t>
  </si>
  <si>
    <t>HC- CE8855-32CQ4BQ</t>
  </si>
  <si>
    <t>Maintenance et supervision d'équipement actif -  GTR 24 heures - 24/7 CE8855-32CQ4BQ(PDUC13_Europe)</t>
  </si>
  <si>
    <t>HC- 7/7- CE8855-32CQ4BQ</t>
  </si>
  <si>
    <t>Maintenance et supervision d'équipement actif - GTR 24 heures - HO CloudCampus Service</t>
  </si>
  <si>
    <t>HC- CloudCampus Service</t>
  </si>
  <si>
    <t>Maintenance et supervision d'équipement actif -  GTR 24 heures - 24/7 CloudCampus Service</t>
  </si>
  <si>
    <t>HC- 7/7- CloudCampus Service</t>
  </si>
  <si>
    <t>Maintenance et supervision d'équipement actif - GTR 24 heures - HO Cloud CampusInsight Service</t>
  </si>
  <si>
    <t>HC- Cloud CampusInsight Service</t>
  </si>
  <si>
    <t>Maintenance et supervision d'équipement actif -  GTR 24 heures - 24/7 Cloud CampusInsight Service</t>
  </si>
  <si>
    <t>HC- 7/7- Cloud CampusInsight Service</t>
  </si>
  <si>
    <t>Maintenance et supervision d'équipement actif - GTR 24 heures - HO NetEngine 8000 M1C</t>
  </si>
  <si>
    <t>HC- NetEngine 8000 M1C</t>
  </si>
  <si>
    <t>Maintenance et supervision d'équipement actif -  GTR 24 heures - 24/7 NetEngine 8000 M1C</t>
  </si>
  <si>
    <t>HC- 7/7- NetEngine 8000 M1C</t>
  </si>
  <si>
    <t>Maintenance et supervision d'équipement actif - GTR 24 heures - HO AR651W(C13_Europe)</t>
  </si>
  <si>
    <t>HC- AR651W</t>
  </si>
  <si>
    <t>Maintenance et supervision d'équipement actif -  GTR 24 heures - 24/7 AR651W(C13_Europe)</t>
  </si>
  <si>
    <t>HC- 7/7- AR651W</t>
  </si>
  <si>
    <t>Maintenance et supervision d'équipement actif - GTR 24 heures - HO NetEngine 8000 F1A-8H20Q</t>
  </si>
  <si>
    <t>HC- 8000 F1A-8H20Q</t>
  </si>
  <si>
    <t>Maintenance et supervision d'équipement actif -  GTR 24 heures - 24/7 NetEngine 8000 F1A-8H20Q</t>
  </si>
  <si>
    <t>HC- 7/7- 8000 F1A-8H20Q</t>
  </si>
  <si>
    <t>Maintenance et supervision d'équipement actif - GTR 24 heures - HO AR651(C7_Europe)</t>
  </si>
  <si>
    <t>HC- AR651</t>
  </si>
  <si>
    <t>Maintenance et supervision d'équipement actif -  GTR 24 heures - 24 - HO /7R651(C7_Europe)</t>
  </si>
  <si>
    <t>HC- 7/7- AR651</t>
  </si>
  <si>
    <t>Maintenance et supervision d'équipement actif - GTR 24 heures - HO AR617VW-LTE4EA(C7_Europe)</t>
  </si>
  <si>
    <t>HC- AR617VW-LTE4EA</t>
  </si>
  <si>
    <t>Maintenance et supervision d'équipement actif -  GTR 24 heures - 24/7 AR617VW-LTE4EA(C7_Europe)</t>
  </si>
  <si>
    <t>HC- 7/7- AR617VW-LTE4EA</t>
  </si>
  <si>
    <t>Maintenance et supervision d'équipement actif -  GTR 24 heures - 24 - HO OceanStor 2600 Hybride 75 TiB</t>
  </si>
  <si>
    <t>HC- OceanStor 2600 Hybride 75 TiB</t>
  </si>
  <si>
    <t>Maintenance et supervision d'équipement actif -  GTR 24 heures - 24 - 24/7  OceanStor 2600 Hybride 75 TiB</t>
  </si>
  <si>
    <t>HC- 7/7-OceanStor 2600 Hybride 75 TiB</t>
  </si>
  <si>
    <t>Maintenance et supervision d'équipement actif -  GTR 24 heures - 24 - HO OceanStor 5310 Hybride 75 TiB</t>
  </si>
  <si>
    <t>HC- OceanStor 5310 Hybride 75 TiB</t>
  </si>
  <si>
    <t>Maintenance et supervision d'équipement actif -  GTR 24 heures - 24 - 24/7  OceanStor 5310 Hybride 75 TiB</t>
  </si>
  <si>
    <t>HC- 7/7-OceanStor 5310 Hybride 75 TiB</t>
  </si>
  <si>
    <t>Maintenance et supervision d'équipement actif -  GTR 24 heures - 24 - HO OceanStor 5510 Hybride 75 TiB</t>
  </si>
  <si>
    <t>HC- OceanStor 5510 Hybride 75 TiB</t>
  </si>
  <si>
    <t>Maintenance et supervision d'équipement actif -  GTR 24 heures - 24 - 24/7  OceanStor 5510 Hybride 75 TiB</t>
  </si>
  <si>
    <t>HC- 7/7-OceanStor 5510 Hybride 75 TiB</t>
  </si>
  <si>
    <t>Maintenance et supervision d'équipement actif -  GTR 24 heures - 24 - HO Dorado 3000 Full Flash 75 TiB</t>
  </si>
  <si>
    <t>HC- Dorado 3000 Full Flash 75 TiB</t>
  </si>
  <si>
    <t>Maintenance et supervision d'équipement actif -  GTR 24 heures - 24 - 24/7  Dorado 3000 Full Flash 75 TiB</t>
  </si>
  <si>
    <t>HC- 7/7-Dorado 3000 Full Flash 75 TiB</t>
  </si>
  <si>
    <t>Maintenance et supervision d'équipement actif -  GTR 24 heures - 24 - HO Dorado 5000 Full Flash 75 TiB</t>
  </si>
  <si>
    <t>HC- Dorado 5000 Full Flash 75 TiB</t>
  </si>
  <si>
    <t>Maintenance et supervision d'équipement actif -  GTR 24 heures - 24 - 24/7  Dorado 5000 Full Flash 75 TiB</t>
  </si>
  <si>
    <t>HC- 7/7-Dorado 5000 Full Flash 75 TiB</t>
  </si>
  <si>
    <t>Maintenance et supervision d'équipement actif -  GTR 24 heures - 24 - HO OceanStor 2600 Hybride 100 TiB</t>
  </si>
  <si>
    <t>HC- OceanStor 2600 Hybride 100 TiB</t>
  </si>
  <si>
    <t>Maintenance et supervision d'équipement actif -  GTR 24 heures - 24 - 24/7  OceanStor 2600 Hybride 100 TiB</t>
  </si>
  <si>
    <t>HC- 7/7-OceanStor 2600 Hybride 100 TiB</t>
  </si>
  <si>
    <t>Maintenance et supervision d'équipement actif -  GTR 24 heures - 24 - HO OceanStor 5310 Hybride 100 TiB</t>
  </si>
  <si>
    <t>HC- OceanStor 5310 Hybride 100 TiB</t>
  </si>
  <si>
    <t>Maintenance et supervision d'équipement actif -  GTR 24 heures - 24 - 24/7  OceanStor 5310 Hybride 100 TiB</t>
  </si>
  <si>
    <t>HC- 7/7-OceanStor 5310 Hybride 100 TiB</t>
  </si>
  <si>
    <t>Maintenance et supervision d'équipement actif -  GTR 24 heures - 24 - HO OceanStor 5510 Hybride 100 TiB</t>
  </si>
  <si>
    <t>HC- OceanStor 5510 Hybride 100 TiB</t>
  </si>
  <si>
    <t>Maintenance et supervision d'équipement actif -  GTR 24 heures - 24 - 24/7  OceanStor 5510 Hybride 100 TiB</t>
  </si>
  <si>
    <t>HC- 7/7-OceanStor 5510 Hybride 100 TiB</t>
  </si>
  <si>
    <t>Maintenance et supervision d'équipement actif -  GTR 24 heures - 24 - HO Dorado 3000 Full Flash 100 TiB</t>
  </si>
  <si>
    <t>HC- Dorado 3000 Full Flash 100 TiB</t>
  </si>
  <si>
    <t>Maintenance et supervision d'équipement actif -  GTR 24 heures - 24 - 24/7  Dorado 3000 Full Flash 100 TiB</t>
  </si>
  <si>
    <t>HC- 7/7-Dorado 3000 Full Flash 100 TiB</t>
  </si>
  <si>
    <t>Maintenance et supervision d'équipement actif -  GTR 24 heures - 24 - HO Dorado 5000 Full Flash 100 TiB</t>
  </si>
  <si>
    <t>HC- Dorado 5000 Full Flash 100 TiB</t>
  </si>
  <si>
    <t>Maintenance et supervision d'équipement actif -  GTR 24 heures - 24 - 24/7  Dorado 5000 Full Flash 100 TiB</t>
  </si>
  <si>
    <t>HC- 7/7-Dorado 5000 Full Flash 100 TiB</t>
  </si>
  <si>
    <t>Maintenance et supervision d'équipement actif -  GTR 24 heures - 24 - HO Oceanprotect x3000 HDD 100 TiB</t>
  </si>
  <si>
    <t>HC- Oceanprotect x3000 HDD 100 TiB</t>
  </si>
  <si>
    <t>Maintenance et supervision d'équipement actif -  GTR 24 heures - 24 - 24/7  Oceanprotect x3000 HDD 100 TiB</t>
  </si>
  <si>
    <t>HC- 7/7-Oceanprotect x3000 HDD 100 TiB</t>
  </si>
  <si>
    <t>Maintenance et supervision d'équipement actif -  GTR 24 heures - 24 - HO Oceanprotect x6000 SDD 100 TiB</t>
  </si>
  <si>
    <t>HC- Oceanprotect x6000 SDD 100 TiB</t>
  </si>
  <si>
    <t>Maintenance et supervision d'équipement actif -  GTR 24 heures - 24 - 24/7  Oceanprotect x6000 SDD 100 TiB</t>
  </si>
  <si>
    <t>HC- 7/7-Oceanprotect x6000 SDD 100 TiB</t>
  </si>
  <si>
    <t>Maintenance et supervision d'équipement actif -  GTR 24 heures - 24 - HO Oceanprotect x3000 HDD 200 TiB</t>
  </si>
  <si>
    <t>HC- Oceanprotect x3000 HDD 200 TiB</t>
  </si>
  <si>
    <t>Maintenance et supervision d'équipement actif -  GTR 24 heures - 24 - 24/7  Oceanprotect x3000 HDD 200 TiB</t>
  </si>
  <si>
    <t>HC- 7/7-Oceanprotect x3000 HDD 200 TiB</t>
  </si>
  <si>
    <t>Maintenance et supervision d'équipement actif -  GTR 24 heures - 24 - HO Oceanprotect x6000 SDD 200 TiB</t>
  </si>
  <si>
    <t>HC- Oceanprotect x6000 SDD 200 TiB</t>
  </si>
  <si>
    <t>Maintenance et supervision d'équipement actif -  GTR 24 heures - 24 - 24/7  Oceanprotect x6000 SDD 200 TiB</t>
  </si>
  <si>
    <t>HC- 7/7-Oceanprotect x6000 SDD 200 TiB</t>
  </si>
  <si>
    <t>Equipement</t>
  </si>
  <si>
    <t>Équipement actif d'extrémité pour Fibre Optique Noire  (modules optiques et jarretières inclus)*</t>
  </si>
  <si>
    <t xml:space="preserve"> S5735-L24T4XE-A-V2
SFP-1000BaseT
Jarretières optiques</t>
  </si>
  <si>
    <t>ensemble</t>
  </si>
  <si>
    <t>CloudEngine S5735-L24T4XE-A-V2(C13_Europe)</t>
  </si>
  <si>
    <t xml:space="preserve"> S5735-L24T4XE-A-V2</t>
  </si>
  <si>
    <t>CloudEngine S5735-L48LP4XE-A-V2(C13_Europe)</t>
  </si>
  <si>
    <t>S5735-L48LP4XE-A-V2</t>
  </si>
  <si>
    <t>CloudEngine S5755-H48P4Y2CZ(C13_Europe)</t>
  </si>
  <si>
    <t>S5755-H48P4Y2CZ</t>
  </si>
  <si>
    <t>CloudEngine S5735-L48P4XE-A-V2(C13_Europe)</t>
  </si>
  <si>
    <t>S5735-L48P4XE-A-V2</t>
  </si>
  <si>
    <t>CloudEngine S5731-S24P4X(C13_Europe)</t>
  </si>
  <si>
    <t>S5731-S24P4X</t>
  </si>
  <si>
    <t>CloudEngine S5732-H48XUM2CC(C13_Europe)</t>
  </si>
  <si>
    <t>S5732-H48XUM2CC</t>
  </si>
  <si>
    <t>CloudEngine S5735-L48T4S-A-V2(C13_Europe)</t>
  </si>
  <si>
    <t xml:space="preserve"> S5735-L48T4S-A-V2</t>
  </si>
  <si>
    <t>CloudEngine S5755-H48T4Y2CZ(C13_Europe)</t>
  </si>
  <si>
    <t>S5755-H48T4Y2CZ</t>
  </si>
  <si>
    <t>CloudEngine S5732-H24UM2CC(C13_Europe)</t>
  </si>
  <si>
    <t>S5732-H24UM2CC</t>
  </si>
  <si>
    <t>CloudEngine S5735-L24P4XE-A-V2(C13_Europe)</t>
  </si>
  <si>
    <t>S5735-L24P4XE-A-V2</t>
  </si>
  <si>
    <t>CloudEngine S5755-H24U4Y2CZ(C13_Europe)</t>
  </si>
  <si>
    <t>S5755-H24U4Y2CZ</t>
  </si>
  <si>
    <t>CloudEngine S5755-H24T4Y2CZ(C13_Europe)</t>
  </si>
  <si>
    <t>S5755-H24T4Y2CZ</t>
  </si>
  <si>
    <t>CloudEngine S5755-H48U4Y2CZ(C13_Europe)</t>
  </si>
  <si>
    <t>S5755-H48U4Y2CZ</t>
  </si>
  <si>
    <t>CloudEngine S6730-H24X6C(C13_Europe)</t>
  </si>
  <si>
    <t>S6730-H24X6C</t>
  </si>
  <si>
    <t>CloudEngine S5732-H48UM2CC(C13_Europe)</t>
  </si>
  <si>
    <t xml:space="preserve"> S5732-H48UM2CC</t>
  </si>
  <si>
    <t>CloudEngine S5755-H48UTM4X4Y2C-T(C13_Europe)</t>
  </si>
  <si>
    <t>S5755-H48UTM4X4Y2C-T</t>
  </si>
  <si>
    <t>CloudEngine S5735-L48LP4S-A-V2(C13_Europe)</t>
  </si>
  <si>
    <t>S5735-L48LP4S-A-V2</t>
  </si>
  <si>
    <t>CloudEngine S5755-H24UN4Y2CZ(C13_Europe)</t>
  </si>
  <si>
    <t xml:space="preserve"> S5755-H24UN4Y2CZ</t>
  </si>
  <si>
    <t>CloudEngine S5755-H48UN4Y2CZ(C13_Europe)</t>
  </si>
  <si>
    <t>S5755-H48UN4Y2CZ</t>
  </si>
  <si>
    <t>CloudEngine S5731-H24T4XC(C13_Europe)</t>
  </si>
  <si>
    <t xml:space="preserve"> S5731-H24T4XC</t>
  </si>
  <si>
    <t>CloudEngine S5731-S8UM16UN2Q(C13_Europe)</t>
  </si>
  <si>
    <t>S5731-S8UM16UN2Q</t>
  </si>
  <si>
    <t>CloudEngine S6730-H48X6C(C13_Europe)</t>
  </si>
  <si>
    <t>S6730-H48X6C</t>
  </si>
  <si>
    <t>S5735-S24P4XE-V2</t>
  </si>
  <si>
    <t>CloudEngine S5735-S48P4XE-V2(C13_Europe)</t>
  </si>
  <si>
    <t>S5735-S48P4XE-V2</t>
  </si>
  <si>
    <t>CloudEngine S5755-H24UTM4X4Y2C(C13_Europe)</t>
  </si>
  <si>
    <t>S5755-H24UTM4X4Y2C</t>
  </si>
  <si>
    <t>CloudEngine S5731-S32ST4X(C13_Europe)</t>
  </si>
  <si>
    <t>S5731-S32ST4X</t>
  </si>
  <si>
    <t>CloudEngine S5755-H24UTM4X4Y2C-T(C13_Europe)</t>
  </si>
  <si>
    <t>S5755-H24UTM4X4Y2C-T</t>
  </si>
  <si>
    <t>CloudEngine S5735-L8T4S-A-V2(C13_Europe)</t>
  </si>
  <si>
    <t>S5735-L8T4S-A-V2</t>
  </si>
  <si>
    <t>CloudEngine S5755-H48UTM4X4Y2C(C13_Europe)</t>
  </si>
  <si>
    <t>S5755-H48UTM4X4Y2C</t>
  </si>
  <si>
    <t>CloudEngine S5755-H24P4Y2CZ(C13_Europe)</t>
  </si>
  <si>
    <t>S5755-H24P4Y2CZ</t>
  </si>
  <si>
    <t>CloudEngine S5735-L8P4S-A-V2(C13_Europe)</t>
  </si>
  <si>
    <t xml:space="preserve"> S5735-L8P4S-A-V2</t>
  </si>
  <si>
    <t>CloudEngine S5731-S48P4X(C13_Europe)</t>
  </si>
  <si>
    <t xml:space="preserve"> S5731-S48P4X</t>
  </si>
  <si>
    <t>CloudEngine S5731-H48T4XC(C13_Europe)</t>
  </si>
  <si>
    <t>S5731-H48T4XC</t>
  </si>
  <si>
    <t>CloudEngine S5735-L24P4S-A-V2(C13_Europe)</t>
  </si>
  <si>
    <t xml:space="preserve"> S5735-L24P4S-A-V2</t>
  </si>
  <si>
    <t>CloudEngine S5755-H24N4Y-A(C13_Europe)</t>
  </si>
  <si>
    <t xml:space="preserve"> S5755-H24N4Y-A</t>
  </si>
  <si>
    <t>CloudEngine S5755-H48N4Y-A(C13_Europe)</t>
  </si>
  <si>
    <t>S5755-H48N4Y-A</t>
  </si>
  <si>
    <t>CloudEngine S5735-L48T4XE-A-V2(C13_Europe)</t>
  </si>
  <si>
    <t>S5735-L48T4XE-A-V2</t>
  </si>
  <si>
    <t>CloudEngine S5731-S24UN4X2Q(C13_Europe)</t>
  </si>
  <si>
    <t>S5731-S24UN4X2Q</t>
  </si>
  <si>
    <t>CloudEngine S5735-L24T4S-A-V2(C13_Europe)</t>
  </si>
  <si>
    <t>S5735-L24T4S-A-V2</t>
  </si>
  <si>
    <t>CloudEngine S6730-H48X6C-V2(C13_Europe)</t>
  </si>
  <si>
    <t xml:space="preserve"> S6730-H48X6C-V2</t>
  </si>
  <si>
    <t>AirEngine 8771-X1T</t>
  </si>
  <si>
    <t>8771-X1T</t>
  </si>
  <si>
    <t>AirEngine 6761-21</t>
  </si>
  <si>
    <t>6761-21</t>
  </si>
  <si>
    <t>AC6508(C7_Europe)</t>
  </si>
  <si>
    <t>AC6508</t>
  </si>
  <si>
    <t>AirEngine 6761-22T</t>
  </si>
  <si>
    <t>6761-22T</t>
  </si>
  <si>
    <t>AirEngine 6760-X1</t>
  </si>
  <si>
    <t>6760-X1</t>
  </si>
  <si>
    <t>AirEngine 6760R-51</t>
  </si>
  <si>
    <t>6760R-51</t>
  </si>
  <si>
    <t>AirEngine 6761-21T</t>
  </si>
  <si>
    <t>6761-21T</t>
  </si>
  <si>
    <t>AirEngine 5761R-11</t>
  </si>
  <si>
    <t>5761R-11</t>
  </si>
  <si>
    <t>AirEngine 5761-11</t>
  </si>
  <si>
    <t>5761-11</t>
  </si>
  <si>
    <t>AirEngine 5761-21</t>
  </si>
  <si>
    <t>5761-21</t>
  </si>
  <si>
    <t>CE6881-48T6CQ(PDUC13_Europe)</t>
  </si>
  <si>
    <t>CE6881-48T6CQ</t>
  </si>
  <si>
    <t>CE6881-48S6CQ(PDUC13_Europe)</t>
  </si>
  <si>
    <t>CE6881-48S6CQ</t>
  </si>
  <si>
    <t>CE6863E-48S6CQ(PDUC13_Europe)</t>
  </si>
  <si>
    <t>CE6863E-48S6CQ</t>
  </si>
  <si>
    <t>CE8855-32CQ4BQ(PDUC13_Europe)</t>
  </si>
  <si>
    <t>CE8855-32CQ4BQ</t>
  </si>
  <si>
    <t>CloudCampus Service</t>
  </si>
  <si>
    <t>Cloud CampusInsight Service</t>
  </si>
  <si>
    <t>NetEngine 8000 M1C</t>
  </si>
  <si>
    <t>AR651W(C13_Europe)</t>
  </si>
  <si>
    <t>AR651W</t>
  </si>
  <si>
    <t>NetEngine 8000 F1A-8H20Q</t>
  </si>
  <si>
    <t>8000 F1A-8H20Q</t>
  </si>
  <si>
    <t>AR651(C7_Europe)</t>
  </si>
  <si>
    <t>AR651</t>
  </si>
  <si>
    <t>AR617VW-LTE4EA(C7_Europe)</t>
  </si>
  <si>
    <t>AR617VW-LTE4EA</t>
  </si>
  <si>
    <t>Electrical Transceiver,SFP,GE,Electrical Interface Module(100m,RJ45)</t>
  </si>
  <si>
    <t>SFP-1000BaseT</t>
  </si>
  <si>
    <t>Optical Transceiver,eSFP,GE,Multi-mode Module(850nm,0.55km,LC)</t>
  </si>
  <si>
    <t>eSFP-GE-SX-MM850</t>
  </si>
  <si>
    <t>Optical Transceiver,eSFP,GE,Single-mode Module(1310nm,10km,LC)</t>
  </si>
  <si>
    <t>SFP-GE-LX-SM1310</t>
  </si>
  <si>
    <t>Optical Transceiver,eSFP,GE,Single-mode Module(1310nm,40km,LC)</t>
  </si>
  <si>
    <t>S-SFP-GE-LH40-SM1310</t>
  </si>
  <si>
    <t>Optical Transceiver,eSFP,GE,Single-mode Module(1550nm,40km,LC)</t>
  </si>
  <si>
    <t>S-SFP-GE-LH40-SM1550</t>
  </si>
  <si>
    <t>Optical Transceiver,eSFP,GE,Single-mode Module(1550nm,80km,LC)</t>
  </si>
  <si>
    <t>S-SFP-GE-LH80-SM1550</t>
  </si>
  <si>
    <t>Optical Transceiver,SFP+,10G,Multi-mode Module(850nm,0.3km,LC)</t>
  </si>
  <si>
    <t>OMXD30000</t>
  </si>
  <si>
    <t>Optical Transceiver,SFP+,10G,Single-mode Module(1310nm,10km,LC)</t>
  </si>
  <si>
    <t>OSX010000</t>
  </si>
  <si>
    <t>Optical Transceiver,SFP+,10G,Single-mode Module(1550nm,40km,LC)</t>
  </si>
  <si>
    <t>OSX040N01</t>
  </si>
  <si>
    <t>10GBase-ZR Optical Transceiver,SFP+,10G,Single-mode Module(1550nm,80km,LC)</t>
  </si>
  <si>
    <t>SFP-10G-ZR</t>
  </si>
  <si>
    <t>Optical Transceiver,eSFP,GE,BIDI Single-mode Module(TX1490/RX1310,40km,LC)</t>
  </si>
  <si>
    <t>LE2MGSC40ED0</t>
  </si>
  <si>
    <t>Optical Transceiver,eSFP,GE,BIDI Single-mode Module(TX1310/RX1490,40km,LC)</t>
  </si>
  <si>
    <t>LE2MGSC40DE0</t>
  </si>
  <si>
    <t>25GBase-SR Optical Transceiver-SFP28-25G Multi-mode(850nm,0.1km,LC)</t>
  </si>
  <si>
    <t>SFP-25G-SR</t>
  </si>
  <si>
    <t>25GBase-LR Optical Transceiver-SFP28-25G Single-mode(1310nm,10km,LC)</t>
  </si>
  <si>
    <t>SFP-25G-LR</t>
  </si>
  <si>
    <t>40GBase-LR4 Lite Optical Transceiver,QSFP+,40G,Single-mode Module(1310nm,2km,LC)</t>
  </si>
  <si>
    <t>QSFP-40G-LR4-Lite</t>
  </si>
  <si>
    <t>40GBASE-LR4 optical transceiver, QSFP+, 40G, single-mode module (1310nm, 10km, LC)</t>
  </si>
  <si>
    <t>QSFP-40G-LR4</t>
  </si>
  <si>
    <t>40GBase-ER4 Optical Transceiver,QSFP+,40G,Single-mode Module (1310nm,40km,LC)</t>
  </si>
  <si>
    <t>QSFP-40G-ER4</t>
  </si>
  <si>
    <t>100GBase-SR4 Optical Transceiver,QSFP28,100G,Multi-mode (850nm,0.1km,MPO)</t>
  </si>
  <si>
    <t>QSFP28-100G-SR4</t>
  </si>
  <si>
    <t>100GBase-CWDM4 Optical Transceiver,QSFP28,100G,Single-mode module (1310nm,2km,LC)</t>
  </si>
  <si>
    <t>QSFP-100G-CWDM4</t>
  </si>
  <si>
    <t>100GBase-LR4 Optical Transceiver,QSFP28,100G,Single-mode module (1310nm,10km,LC)</t>
  </si>
  <si>
    <t>QSFP28-100G-LR4</t>
  </si>
  <si>
    <t>100G-ZR4 Optical Transceiver,QSFP28,100G,Single-mode module (1310nm,80km,LC)</t>
  </si>
  <si>
    <t>QSFP-100G-ZR4</t>
  </si>
  <si>
    <t>OceanStor 2600 Hybride 75 TiB</t>
  </si>
  <si>
    <t>OceanStor 5310 Hybride 75 TiB</t>
  </si>
  <si>
    <t>OceanStor 5510 Hybride 75 TiB</t>
  </si>
  <si>
    <t>Dorado 3000 Full Flash 75 TiB</t>
  </si>
  <si>
    <t>Dorado 5000 Full Flash 75 TiB</t>
  </si>
  <si>
    <t>OceanStor 2600 Hybride 100 TiB</t>
  </si>
  <si>
    <t>OceanStor 5310 Hybride 100 TiB</t>
  </si>
  <si>
    <t>OceanStor 5510 Hybride 100 TiB</t>
  </si>
  <si>
    <t>Dorado 3000 Full Flash 100 TiB</t>
  </si>
  <si>
    <t>Dorado 5000 Full Flash 100 TiB</t>
  </si>
  <si>
    <t>Oceanprotect x3000 HDD 100 TiB</t>
  </si>
  <si>
    <t>Oceanprotect x6000 SDD 100 TiB</t>
  </si>
  <si>
    <t>Oceanprotect x3000 HDD 200 TiB</t>
  </si>
  <si>
    <t>Oceanprotect x6000 SDD 200 TiB</t>
  </si>
  <si>
    <t>Cordon FO duplex monomode 9/125 SC APC/LC - 1m</t>
  </si>
  <si>
    <t>* hors prestation d'installation</t>
  </si>
  <si>
    <t>Prestations</t>
  </si>
  <si>
    <t>Prestations Heures Ouvrées (Lu-Ven de 8h à 18h)</t>
  </si>
  <si>
    <t>Journée de prestation - Profil TECHNICIEN JUNIOR</t>
  </si>
  <si>
    <t>PRESTA_HO_TECH_J</t>
  </si>
  <si>
    <t>J/H</t>
  </si>
  <si>
    <t>Journée de prestation - Profil TECHNICIEN SENIOR</t>
  </si>
  <si>
    <t>PRESTA_HO_TECH_S</t>
  </si>
  <si>
    <t>Journée de prestation - Profil TECHNICIEN EXPERT</t>
  </si>
  <si>
    <t>PRESTA_HO_TECH_E</t>
  </si>
  <si>
    <t>Journée de prestation - Profil INGENIEUR JUNIOR</t>
  </si>
  <si>
    <t>PRESTA_HO_INGE_J</t>
  </si>
  <si>
    <t>Journée de prestation - Profil INGENIEUR SENIOR</t>
  </si>
  <si>
    <t>PRESTA_HO_INGE_S</t>
  </si>
  <si>
    <t>Journée de prestation - Profil INGENIEUR EXPERT</t>
  </si>
  <si>
    <t>PRESTA_HO_INGE_E</t>
  </si>
  <si>
    <t>Journée de prestation - Profil CHEF DE PROJET</t>
  </si>
  <si>
    <t>PRESTA_HO_CP</t>
  </si>
  <si>
    <t>Journée de prestation - Profil DIRECTEUR DE PROJET</t>
  </si>
  <si>
    <t>PRESTA_HO_DP</t>
  </si>
  <si>
    <t>Journée de prestation - Profil FORMATEUR</t>
  </si>
  <si>
    <t>PRESTA_HO_FO</t>
  </si>
  <si>
    <t>Prestations Heures non-ouvrées (Lu-Ven de 18h à 8h)</t>
  </si>
  <si>
    <t>PRESTA_HNO_TECH_J</t>
  </si>
  <si>
    <t>PRESTA_HNO_TECH_S</t>
  </si>
  <si>
    <t>PRESTA_HNO_TECH_E</t>
  </si>
  <si>
    <t>PRESTA_HNO_INGE_J</t>
  </si>
  <si>
    <t>PRESTA_HNO_INGE_S</t>
  </si>
  <si>
    <t>PRESTA_HNO_INGE_E</t>
  </si>
  <si>
    <t>PRESTA_HNO_CP</t>
  </si>
  <si>
    <t>PRESTA_HNO_DP</t>
  </si>
  <si>
    <t>Prestations week-ends et jours fériés</t>
  </si>
  <si>
    <t>PRESTA_WE_TECH_J</t>
  </si>
  <si>
    <t>PRESTA_WE_TECH_S</t>
  </si>
  <si>
    <t>PRESTA_WE_TECH_E</t>
  </si>
  <si>
    <t>PRESTA_WE_INGE_J</t>
  </si>
  <si>
    <t>PRESTA_WE_INGE_S</t>
  </si>
  <si>
    <t>PRESTA_WE_INGE_E</t>
  </si>
  <si>
    <t>PRESTA_WE_CP</t>
  </si>
  <si>
    <t>PRESTA_WE_DP</t>
  </si>
  <si>
    <t>Forfaits de déplacement pour les prestations réalisées sur site</t>
  </si>
  <si>
    <t>Déplacement LOCAL (&lt; 50 km du siège ou des agences locales)</t>
  </si>
  <si>
    <t>Déplacement 1 jour</t>
  </si>
  <si>
    <t>Coût forfaitaire par jour</t>
  </si>
  <si>
    <t>Déplacement 2 jours et plus</t>
  </si>
  <si>
    <t>Déplacement NATIONAL (&gt; 50 km du siège ou des agences locales)</t>
  </si>
  <si>
    <t>BPU DROM</t>
  </si>
  <si>
    <t>Tirage fibre optique en conduite (y compris pose gaine fendue, balisage et toutes démarches administratives)</t>
  </si>
  <si>
    <t>Ce prix comprend la fourniture et pose en tranchée de fourreau PVC de diam 45 aiguillé, acheminé à pied d'œuvre y compris fourniture éventuelle de manchons, raccords, colle…</t>
  </si>
  <si>
    <t>Ce prix comprend la fourniture et pose en tranchée de fourreau PVC de diam 60 aiguillé, acheminé à pied d'œuvre y compris fourniture éventuelle de manchons, raccords, colle…</t>
  </si>
  <si>
    <t>Ce prix comprend le déplacement, l'ouverture, la réparation et la fermeture avec revetement définitif</t>
  </si>
  <si>
    <t>Ce prix comprend la fourniture et mise en place de chambre de tirage sans fond type Orange comprenant le transport à pied d'œuvre, la fouille correspondante, l'évacuation des déblais en décharge, y compris les frais, la pose des éléments avec calage et jointoiement, le scellement du cadre, le perçage du fond pour évacuation des eaux de ruissellement, le perçage des parois pour pénétration des fourreaux avec masquage au ciment, y compris fourniture du béton, la pose de tampon acier ou fonte (classe 250Kn) type trottoir ou chaussée, réfection du revêtement de surface autour de la chambre de tirage et toutes sujétions.</t>
  </si>
  <si>
    <t>Ce prix comprend la fourniture et mise en place de chambre de tirage sans fond type Orange comprenant le transport à pied d'œuvre, la fouille correspondante, l'évacuation des déblais en décharge, y compris les frais, la pose des éléments avec calage et jointoiement, le scellement du cadre, le perçage du fond pour évacuation des eaux de ruissellement, le perçage des parois pour pénétration des fourreaux avec masquage au ciment, y compris fourniture du béton, la pose de tampon acier ou fonte (classe 400Kn) type trottoir ou chaussée, réfection du revêtement de surface autour de la chambre de tirage et toutes sujétions.</t>
  </si>
  <si>
    <t>Exécution de tranchée traditionnelle- terrassement. Ce prix comprend l'exécution de tranchée en terrain de toute nature, largeur moyenne : 0,40 m, profondeur moyenne : 0,60 m, avec dressement du fond de fouille, mise en place de 10 cm de sablon, remblaiement avec les matériaux extraits criblés et apport éventuel de sablon y compris compactage par couche de 20 cm, fourniture et pose de grillage avertisseur, évacuation en décharge des matériaux excédentaires y compris les frais, signalisation et balisage de la fouille et toutes sujétions.</t>
  </si>
  <si>
    <t>Ce prix comprend la démolition de  chaussée en enrobé avec découpe des revêtements, démolition de la couche de fondation quelque soit sa nature ou son épaisseur, évacuation en décharge y compris les frais et réfection provisoire du revêtement de surface par blocage en pavés ou enrobé à froid épaisseur 5 cm sur 10 cm de grave naturelle au niveau zéro du sol initial, y compris la fourniture des matériaux.</t>
  </si>
  <si>
    <t>Ce prix comprend la démolition de trottoir en enrobé avec découpe des revêtements, démolition  de la couche de fondation quelque soit sa nature ou son épaisseur, évacuation en décharge y compris les frais et réfection provisoire du revêtement de surface en grave naturelle sur 5 cm d'épaisseur au niveau zéro du sol initial, y compris la fourniture des matériaux.</t>
  </si>
  <si>
    <t>Ce prix comprend la dépose soignée des pavés et  démolition de la couche de fondation quelque soit sa nature ou son épaisseur, réfection provisoire du revêtement de surface par blocage en pavés ou enrobé à froid épaisseur 5 cm sur 10 cm de grave naturelle, y compris la fourniture des matériaux, transport et  déchargement des pavés en un endroit désigné par le maître d'œuvre.</t>
  </si>
  <si>
    <t>Ce prix comprend la dépose soignée des pavés et démolition de la couche de fondation quelque soit sa nature ou son épaisseur, réfection provisoire du revêtement de surface en grave naturelle sur 5 cm d'épaisseur au niveau zéro du sol initial, y compris la fourniture des matériaux, transport et déchargement des pavés en un endroit désigné par le maître d'œuvre.</t>
  </si>
  <si>
    <t>Ce prix comprend l'exécution de tranchée en terrain de toute nature, largeur moyenne : 0,40 m, profondeur moyenne : 0,60 m, avec dressement du fond de fouille, mise en place de 10 cm de sablon, remblaiement avec les matériaux extraits criblés et apport éventuel de sablon y compris compactage par couche de 20 cm, fourniture et pose de grillage avertisseur, évacuation en décharge des matériaux excédentaires y compris les frais, signalisation et balisage de la fouille et toutes sujétions.</t>
  </si>
  <si>
    <t>Ce prix comprend la réaliation de la Micro tranchée mécanisée sous accotement, largeur moyenne : 0.20 m, profondeur moyenne 0.45 m, avec évactuation des déblais , remblais beton autocompactant coloré rouge et remise en l’état à l’identique des couches de forme et de roulement selon cas rencontré.</t>
  </si>
  <si>
    <t>Ce prix comprend l'exécution d'enrobé froid d'une épaisseur de 0,05m après cylindrage y compris l'enlèvement et évacuation pour une éventuelle réfection définitive</t>
  </si>
  <si>
    <t>Ce prix comprend l'exécution d'enrobé froid d'une épaisseur de 0,03m après cylindrage y compris l'enlèvement et évacuation pour une éventuelle réfection définitive</t>
  </si>
  <si>
    <t>Ce prix comprend l'exécution de mortier maigre jusqu’à 0,05m d'épaisseur y compris l'enlèvement et évacuation pour une éventuelle réfection définitive</t>
  </si>
  <si>
    <t>Ce prix comprend l'exécution de l'engazonemment y compris apport de terre végétale et semence de gazon à 40g/m</t>
  </si>
  <si>
    <t>Ce prix comprend la réalisation du béton désactivé y compris produit nettoyage</t>
  </si>
  <si>
    <t>Ce prix comprend la réalisation de la pose de pavage avec jointure y compris forme grave ciment à 4%, épaisseur 0,15m</t>
  </si>
  <si>
    <t>Ce prix comprend l'exécution en enrobé à chaud porphyre noir 0,10, épaisseur 0,05m après cylindrage y compris l'enlèvement et évacutation</t>
  </si>
  <si>
    <t>Ce prix comprend l'exécution en enrobé à chaud porphyre noir 0,06, épaisseur 0,03m après cylindrage y compris l'enlèvement et évacuation</t>
  </si>
  <si>
    <t>Ce prix comprend l'exécution en enrobé rouge à chaud, épaisseur 0,05m après cylindrage y compris l'enlèvement et évacuation</t>
  </si>
  <si>
    <t>Ce prix comprend l'exécution en enrobé rouge à chaud, épaisseur 0,03m après cylindrage y compris l'enlèvement et évacuation</t>
  </si>
  <si>
    <t>Ce prix comprend la repose soignée des pavés de toute nature, confection de la couche de fondation quelque soit sa nature ou son épaisseur, réalisation des joints y compris la fourniture des matériaux, chargement et transport des pavés depuis leur lieu de stockage.</t>
  </si>
  <si>
    <t>Ce prix comprend la mise en place des barrières de types HERAS et démontage a la fin du chantier</t>
  </si>
  <si>
    <t>Ce prix comprend le déplacement, la lecture des plans, le piquetage et le traçage du chantier</t>
  </si>
  <si>
    <t>Ce prix comprend la remise à niveau (réhausse ou abaissement) de chambre sous chaussée et parking avec renforcement de scellement et feraillage sous chaussée y compris le balisage, les plaques de protection(quelqusoit la taille de la chambre de L1C à K4C)</t>
  </si>
  <si>
    <t>Ce prix comprend la fourniture et installation de feux tricolore parametré.</t>
  </si>
  <si>
    <t>Ce prix comprend l'ouverture et fermeture fouille pour suppression de la chambre avec fourniture fourreau pour proteger câble existant</t>
  </si>
  <si>
    <t>Etude optique (plans de boites, synoptiques…)</t>
  </si>
  <si>
    <t>Etude GC</t>
  </si>
  <si>
    <t>UO 8 : RACCORDEMENT CLIENT</t>
  </si>
  <si>
    <t>BPU 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</si>
</sst>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 &quot;€&quot;_);\(#,##0.00\ &quot;€&quot;\)"/>
    <numFmt numFmtId="165" formatCode="#,##0.000\ &quot;€&quot;_);\(#,##0.000\ &quot;€&quot;\)"/>
    <numFmt numFmtId="166" formatCode="#,##0.00\ &quot;€&quot;"/>
  </numFmts>
  <fonts count="17" x14ac:knownFonts="1">
    <font>
      <sz val="11"/>
      <color theme="1"/>
      <name val="Calibri"/>
      <family val="2"/>
    </font>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2"/>
      <name val="Calibri"/>
      <family val="2"/>
      <scheme val="minor"/>
    </font>
    <font>
      <sz val="11"/>
      <color theme="1"/>
      <name val="Calibri"/>
      <family val="2"/>
    </font>
    <font>
      <sz val="10"/>
      <name val="Arial"/>
      <family val="2"/>
    </font>
    <font>
      <sz val="10"/>
      <color theme="1"/>
      <name val="Calibri"/>
      <family val="2"/>
      <scheme val="minor"/>
    </font>
    <font>
      <sz val="10"/>
      <color theme="1"/>
      <name val="Arial"/>
      <family val="2"/>
    </font>
    <font>
      <b/>
      <sz val="10"/>
      <name val="Arial"/>
      <family val="2"/>
    </font>
    <font>
      <b/>
      <u/>
      <sz val="10"/>
      <name val="Arial"/>
      <family val="2"/>
    </font>
    <font>
      <b/>
      <sz val="11"/>
      <color theme="1"/>
      <name val="Calibri"/>
      <family val="2"/>
    </font>
    <font>
      <sz val="8"/>
      <name val="Calibri"/>
      <family val="2"/>
    </font>
    <font>
      <sz val="10"/>
      <color rgb="FF000000"/>
      <name val="Calibri"/>
      <family val="2"/>
    </font>
  </fonts>
  <fills count="9">
    <fill>
      <patternFill patternType="none"/>
    </fill>
    <fill>
      <patternFill patternType="gray125"/>
    </fill>
    <fill>
      <patternFill patternType="solid">
        <fgColor theme="8" tint="0.79998168889431442"/>
        <bgColor indexed="64"/>
      </patternFill>
    </fill>
    <fill>
      <patternFill patternType="solid">
        <fgColor rgb="FF92D050"/>
        <bgColor indexed="64"/>
      </patternFill>
    </fill>
    <fill>
      <patternFill patternType="solid">
        <fgColor rgb="FFC23256"/>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rgb="FFFFE699"/>
        <bgColor rgb="FF000000"/>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13">
    <xf numFmtId="0" fontId="0" fillId="0" borderId="0"/>
    <xf numFmtId="44" fontId="8" fillId="0" borderId="0" applyFont="0" applyFill="0" applyBorder="0" applyAlignment="0" applyProtection="0"/>
    <xf numFmtId="0" fontId="2" fillId="0" borderId="0"/>
    <xf numFmtId="44" fontId="2" fillId="0" borderId="0" applyFont="0" applyFill="0" applyBorder="0" applyAlignment="0" applyProtection="0"/>
    <xf numFmtId="0" fontId="8" fillId="0" borderId="0"/>
    <xf numFmtId="0" fontId="8" fillId="0" borderId="0"/>
    <xf numFmtId="44" fontId="9" fillId="0" borderId="0" applyFont="0" applyFill="0" applyBorder="0" applyAlignment="0" applyProtection="0"/>
    <xf numFmtId="0" fontId="9" fillId="0" borderId="0"/>
    <xf numFmtId="9" fontId="2"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253">
    <xf numFmtId="0" fontId="0" fillId="0" borderId="0" xfId="0"/>
    <xf numFmtId="0" fontId="2" fillId="0" borderId="0" xfId="2"/>
    <xf numFmtId="44" fontId="0" fillId="0" borderId="0" xfId="3" applyFont="1"/>
    <xf numFmtId="0" fontId="4" fillId="0" borderId="0" xfId="2" applyFont="1"/>
    <xf numFmtId="0" fontId="2" fillId="0" borderId="0" xfId="2" applyAlignment="1">
      <alignment horizontal="center" vertical="center"/>
    </xf>
    <xf numFmtId="44" fontId="0" fillId="0" borderId="0" xfId="3" applyFont="1" applyAlignment="1">
      <alignment horizontal="center" vertical="center"/>
    </xf>
    <xf numFmtId="44" fontId="4" fillId="0" borderId="0" xfId="3" applyFont="1"/>
    <xf numFmtId="0" fontId="4" fillId="0" borderId="0" xfId="2" applyFont="1" applyAlignment="1">
      <alignment horizontal="center" vertical="center"/>
    </xf>
    <xf numFmtId="0" fontId="2" fillId="0" borderId="0" xfId="2" applyAlignment="1">
      <alignment vertical="center"/>
    </xf>
    <xf numFmtId="44" fontId="0" fillId="0" borderId="0" xfId="3" applyFont="1" applyAlignment="1">
      <alignment vertical="center"/>
    </xf>
    <xf numFmtId="0" fontId="6" fillId="0" borderId="0" xfId="2" applyFont="1" applyAlignment="1">
      <alignment horizontal="center" vertical="center"/>
    </xf>
    <xf numFmtId="0" fontId="7" fillId="0" borderId="0" xfId="2" applyFont="1" applyAlignment="1">
      <alignment horizontal="center" vertical="center"/>
    </xf>
    <xf numFmtId="0" fontId="4" fillId="0" borderId="1" xfId="2" applyFont="1" applyBorder="1" applyAlignment="1">
      <alignment horizontal="center" vertical="center"/>
    </xf>
    <xf numFmtId="44" fontId="4" fillId="0" borderId="1" xfId="3" applyFont="1" applyBorder="1" applyAlignment="1">
      <alignment horizontal="center" vertical="center"/>
    </xf>
    <xf numFmtId="0" fontId="2" fillId="3" borderId="0" xfId="2" applyFill="1" applyAlignment="1">
      <alignment vertical="center"/>
    </xf>
    <xf numFmtId="0" fontId="3" fillId="4" borderId="0" xfId="2" applyFont="1" applyFill="1"/>
    <xf numFmtId="0" fontId="5" fillId="4" borderId="2" xfId="2" applyFont="1" applyFill="1" applyBorder="1"/>
    <xf numFmtId="44" fontId="5" fillId="4" borderId="2" xfId="3" applyFont="1" applyFill="1" applyBorder="1"/>
    <xf numFmtId="0" fontId="2" fillId="3" borderId="0" xfId="2" applyFill="1"/>
    <xf numFmtId="0" fontId="2" fillId="0" borderId="8" xfId="2" applyBorder="1" applyAlignment="1">
      <alignment horizontal="center" vertical="center"/>
    </xf>
    <xf numFmtId="44" fontId="0" fillId="2" borderId="8" xfId="3" applyFont="1" applyFill="1" applyBorder="1"/>
    <xf numFmtId="0" fontId="2" fillId="2" borderId="9" xfId="2" applyFill="1" applyBorder="1"/>
    <xf numFmtId="0" fontId="9" fillId="0" borderId="10" xfId="4" applyFont="1" applyBorder="1" applyAlignment="1">
      <alignment horizontal="left" vertical="center" wrapText="1"/>
    </xf>
    <xf numFmtId="0" fontId="9" fillId="6" borderId="1" xfId="5" applyFont="1" applyFill="1" applyBorder="1" applyAlignment="1">
      <alignment horizontal="center" vertical="center" wrapText="1"/>
    </xf>
    <xf numFmtId="44" fontId="10" fillId="6" borderId="1" xfId="1" applyFont="1" applyFill="1" applyBorder="1" applyAlignment="1">
      <alignment horizontal="center" vertical="center"/>
    </xf>
    <xf numFmtId="0" fontId="10" fillId="6" borderId="11" xfId="0" applyFont="1" applyFill="1" applyBorder="1"/>
    <xf numFmtId="44" fontId="0" fillId="3" borderId="0" xfId="1" applyFont="1" applyFill="1"/>
    <xf numFmtId="44" fontId="10" fillId="6" borderId="1" xfId="1" applyFont="1" applyFill="1" applyBorder="1"/>
    <xf numFmtId="0" fontId="9" fillId="0" borderId="12" xfId="4" applyFont="1" applyBorder="1" applyAlignment="1">
      <alignment horizontal="left" vertical="center" wrapText="1"/>
    </xf>
    <xf numFmtId="0" fontId="10" fillId="6" borderId="13" xfId="0" applyFont="1" applyFill="1" applyBorder="1"/>
    <xf numFmtId="44" fontId="10" fillId="6" borderId="13" xfId="1" applyFont="1" applyFill="1" applyBorder="1"/>
    <xf numFmtId="0" fontId="10" fillId="6" borderId="14" xfId="0" applyFont="1" applyFill="1" applyBorder="1"/>
    <xf numFmtId="0" fontId="4" fillId="0" borderId="7" xfId="2" applyFont="1" applyBorder="1" applyAlignment="1">
      <alignment wrapText="1"/>
    </xf>
    <xf numFmtId="0" fontId="9" fillId="6" borderId="13" xfId="5" applyFont="1" applyFill="1" applyBorder="1" applyAlignment="1">
      <alignment horizontal="center" vertical="center" wrapText="1"/>
    </xf>
    <xf numFmtId="49" fontId="0" fillId="0" borderId="0" xfId="0" applyNumberFormat="1"/>
    <xf numFmtId="0" fontId="10" fillId="6" borderId="11" xfId="0" applyFont="1" applyFill="1" applyBorder="1" applyAlignment="1">
      <alignment wrapText="1"/>
    </xf>
    <xf numFmtId="44" fontId="10" fillId="6" borderId="13" xfId="1" applyFont="1" applyFill="1" applyBorder="1" applyAlignment="1">
      <alignment horizontal="center" vertical="center"/>
    </xf>
    <xf numFmtId="0" fontId="10" fillId="0" borderId="0" xfId="0" applyFont="1"/>
    <xf numFmtId="0" fontId="11" fillId="0" borderId="0" xfId="0" applyFont="1" applyAlignment="1">
      <alignment horizontal="center" vertical="center"/>
    </xf>
    <xf numFmtId="44" fontId="10" fillId="0" borderId="0" xfId="1" applyFont="1" applyFill="1" applyBorder="1"/>
    <xf numFmtId="44" fontId="10" fillId="0" borderId="0" xfId="1" applyFont="1" applyFill="1" applyBorder="1" applyAlignment="1">
      <alignment horizontal="center" vertical="center"/>
    </xf>
    <xf numFmtId="0" fontId="2" fillId="2" borderId="1" xfId="2" applyFill="1" applyBorder="1"/>
    <xf numFmtId="0" fontId="2" fillId="0" borderId="1" xfId="2" applyBorder="1" applyAlignment="1">
      <alignment horizontal="center" vertical="center"/>
    </xf>
    <xf numFmtId="44" fontId="0" fillId="2" borderId="1" xfId="3" applyFont="1" applyFill="1" applyBorder="1"/>
    <xf numFmtId="0" fontId="10" fillId="6" borderId="14" xfId="0" applyFont="1" applyFill="1" applyBorder="1" applyAlignment="1">
      <alignment wrapText="1"/>
    </xf>
    <xf numFmtId="0" fontId="12" fillId="0" borderId="7" xfId="0" applyFont="1" applyBorder="1" applyAlignment="1">
      <alignment horizontal="left" vertical="center" wrapText="1"/>
    </xf>
    <xf numFmtId="0" fontId="10" fillId="2" borderId="15" xfId="0" applyFont="1" applyFill="1" applyBorder="1"/>
    <xf numFmtId="0" fontId="11" fillId="0" borderId="8" xfId="0" applyFont="1" applyBorder="1" applyAlignment="1">
      <alignment horizontal="center" vertical="center"/>
    </xf>
    <xf numFmtId="44" fontId="10" fillId="2" borderId="15" xfId="1" applyFont="1" applyFill="1" applyBorder="1"/>
    <xf numFmtId="0" fontId="10" fillId="2" borderId="16" xfId="0" applyFont="1" applyFill="1" applyBorder="1"/>
    <xf numFmtId="0" fontId="12" fillId="0" borderId="10" xfId="4" applyFont="1" applyBorder="1" applyAlignment="1">
      <alignment horizontal="left" vertical="center" wrapText="1"/>
    </xf>
    <xf numFmtId="0" fontId="0" fillId="3" borderId="0" xfId="0" applyFill="1"/>
    <xf numFmtId="0" fontId="2" fillId="2" borderId="17" xfId="2" applyFill="1" applyBorder="1"/>
    <xf numFmtId="44" fontId="0" fillId="2" borderId="17" xfId="3" applyFont="1" applyFill="1" applyBorder="1"/>
    <xf numFmtId="0" fontId="2" fillId="0" borderId="1" xfId="2" applyBorder="1"/>
    <xf numFmtId="0" fontId="2" fillId="2" borderId="11" xfId="2" applyFill="1" applyBorder="1"/>
    <xf numFmtId="0" fontId="2" fillId="2" borderId="14" xfId="2" applyFill="1" applyBorder="1"/>
    <xf numFmtId="0" fontId="4" fillId="0" borderId="0" xfId="2" applyFont="1" applyAlignment="1">
      <alignment horizontal="center"/>
    </xf>
    <xf numFmtId="44" fontId="4" fillId="0" borderId="0" xfId="3" applyFont="1" applyAlignment="1">
      <alignment horizontal="center"/>
    </xf>
    <xf numFmtId="0" fontId="5" fillId="4" borderId="18" xfId="2" applyFont="1" applyFill="1" applyBorder="1"/>
    <xf numFmtId="44" fontId="5" fillId="4" borderId="18" xfId="3" applyFont="1" applyFill="1" applyBorder="1"/>
    <xf numFmtId="44" fontId="0" fillId="0" borderId="1" xfId="3" applyFont="1" applyFill="1" applyBorder="1" applyAlignment="1">
      <alignment horizontal="center" vertical="center"/>
    </xf>
    <xf numFmtId="0" fontId="7" fillId="2" borderId="1" xfId="2" applyFont="1" applyFill="1" applyBorder="1" applyAlignment="1">
      <alignment vertical="center" wrapText="1"/>
    </xf>
    <xf numFmtId="0" fontId="1" fillId="0" borderId="0" xfId="9"/>
    <xf numFmtId="44" fontId="0" fillId="0" borderId="0" xfId="10" applyFont="1"/>
    <xf numFmtId="0" fontId="1" fillId="0" borderId="0" xfId="9" applyAlignment="1">
      <alignment horizontal="center" vertical="center"/>
    </xf>
    <xf numFmtId="44" fontId="4" fillId="0" borderId="0" xfId="10" applyFont="1"/>
    <xf numFmtId="0" fontId="4" fillId="0" borderId="0" xfId="9" applyFont="1" applyAlignment="1">
      <alignment horizontal="center" vertical="center"/>
    </xf>
    <xf numFmtId="0" fontId="1" fillId="0" borderId="0" xfId="9" applyAlignment="1">
      <alignment vertical="center"/>
    </xf>
    <xf numFmtId="44" fontId="0" fillId="0" borderId="0" xfId="10" applyFont="1" applyAlignment="1">
      <alignment vertical="center"/>
    </xf>
    <xf numFmtId="0" fontId="6" fillId="0" borderId="0" xfId="9" applyFont="1" applyAlignment="1">
      <alignment horizontal="center" vertical="center"/>
    </xf>
    <xf numFmtId="0" fontId="7" fillId="0" borderId="0" xfId="9" applyFont="1" applyAlignment="1">
      <alignment horizontal="center" vertical="center"/>
    </xf>
    <xf numFmtId="0" fontId="1" fillId="0" borderId="0" xfId="2" applyFont="1" applyAlignment="1">
      <alignment horizontal="center" vertical="center"/>
    </xf>
    <xf numFmtId="0" fontId="1" fillId="2" borderId="17" xfId="2" applyFont="1" applyFill="1" applyBorder="1"/>
    <xf numFmtId="44" fontId="0" fillId="2" borderId="8" xfId="3" applyFont="1" applyFill="1" applyBorder="1" applyAlignment="1">
      <alignment vertical="center"/>
    </xf>
    <xf numFmtId="0" fontId="1" fillId="2" borderId="17" xfId="2" applyFont="1" applyFill="1" applyBorder="1" applyAlignment="1">
      <alignment horizontal="center" vertical="center"/>
    </xf>
    <xf numFmtId="44" fontId="0" fillId="2" borderId="8" xfId="3" applyFont="1" applyFill="1" applyBorder="1" applyAlignment="1">
      <alignment horizontal="center" vertical="center"/>
    </xf>
    <xf numFmtId="0" fontId="2" fillId="0" borderId="13" xfId="2" applyBorder="1" applyAlignment="1">
      <alignment horizontal="center" vertical="center"/>
    </xf>
    <xf numFmtId="44" fontId="0" fillId="2" borderId="1" xfId="3" applyFont="1" applyFill="1" applyBorder="1" applyAlignment="1">
      <alignment horizontal="center" vertical="center"/>
    </xf>
    <xf numFmtId="44" fontId="0" fillId="2" borderId="13" xfId="3" applyFont="1" applyFill="1" applyBorder="1" applyAlignment="1">
      <alignment horizontal="center" vertical="center"/>
    </xf>
    <xf numFmtId="0" fontId="1" fillId="2" borderId="2" xfId="2" applyFont="1" applyFill="1" applyBorder="1" applyAlignment="1">
      <alignment horizontal="center" vertical="center"/>
    </xf>
    <xf numFmtId="0" fontId="1" fillId="2" borderId="13" xfId="2" applyFont="1" applyFill="1" applyBorder="1"/>
    <xf numFmtId="0" fontId="1" fillId="2" borderId="13" xfId="2" applyFont="1" applyFill="1" applyBorder="1" applyAlignment="1">
      <alignment horizontal="center" vertical="center"/>
    </xf>
    <xf numFmtId="0" fontId="4" fillId="0" borderId="0" xfId="2" applyFont="1" applyAlignment="1">
      <alignment vertical="center"/>
    </xf>
    <xf numFmtId="0" fontId="4" fillId="5" borderId="26" xfId="2" applyFont="1" applyFill="1" applyBorder="1"/>
    <xf numFmtId="0" fontId="2" fillId="5" borderId="27" xfId="2" applyFill="1" applyBorder="1"/>
    <xf numFmtId="44" fontId="0" fillId="5" borderId="27" xfId="3" applyFont="1" applyFill="1" applyBorder="1"/>
    <xf numFmtId="0" fontId="2" fillId="5" borderId="28" xfId="2" applyFill="1" applyBorder="1"/>
    <xf numFmtId="0" fontId="2" fillId="2" borderId="18" xfId="2" applyFill="1" applyBorder="1"/>
    <xf numFmtId="44" fontId="0" fillId="2" borderId="18" xfId="3" applyFont="1" applyFill="1" applyBorder="1"/>
    <xf numFmtId="44" fontId="10" fillId="6" borderId="18" xfId="1" applyFont="1" applyFill="1" applyBorder="1" applyAlignment="1">
      <alignment horizontal="center" vertical="center"/>
    </xf>
    <xf numFmtId="0" fontId="2" fillId="0" borderId="18" xfId="2" applyBorder="1"/>
    <xf numFmtId="44" fontId="0" fillId="0" borderId="18" xfId="3" applyFont="1" applyFill="1" applyBorder="1" applyAlignment="1">
      <alignment horizontal="center" vertical="center"/>
    </xf>
    <xf numFmtId="0" fontId="2" fillId="0" borderId="17" xfId="2" applyBorder="1"/>
    <xf numFmtId="44" fontId="0" fillId="0" borderId="17" xfId="3" applyFont="1" applyFill="1" applyBorder="1" applyAlignment="1">
      <alignment horizontal="center" vertical="center"/>
    </xf>
    <xf numFmtId="0" fontId="1" fillId="0" borderId="0" xfId="2" applyFont="1"/>
    <xf numFmtId="165" fontId="0" fillId="2" borderId="5" xfId="3" applyNumberFormat="1" applyFont="1" applyFill="1" applyBorder="1"/>
    <xf numFmtId="165" fontId="0" fillId="2" borderId="17" xfId="3" applyNumberFormat="1" applyFont="1" applyFill="1" applyBorder="1"/>
    <xf numFmtId="165" fontId="0" fillId="2" borderId="1" xfId="3" applyNumberFormat="1" applyFont="1" applyFill="1" applyBorder="1"/>
    <xf numFmtId="165" fontId="0" fillId="2" borderId="2" xfId="3" applyNumberFormat="1" applyFont="1" applyFill="1" applyBorder="1"/>
    <xf numFmtId="0" fontId="4" fillId="2" borderId="5" xfId="2" applyFont="1" applyFill="1" applyBorder="1"/>
    <xf numFmtId="165" fontId="14" fillId="2" borderId="5" xfId="3" applyNumberFormat="1" applyFont="1" applyFill="1" applyBorder="1"/>
    <xf numFmtId="165" fontId="0" fillId="2" borderId="18" xfId="3" applyNumberFormat="1" applyFont="1" applyFill="1" applyBorder="1"/>
    <xf numFmtId="165" fontId="0" fillId="2" borderId="8" xfId="3" applyNumberFormat="1" applyFont="1" applyFill="1" applyBorder="1"/>
    <xf numFmtId="165" fontId="0" fillId="2" borderId="13" xfId="3" applyNumberFormat="1" applyFont="1" applyFill="1" applyBorder="1"/>
    <xf numFmtId="0" fontId="10" fillId="6" borderId="18" xfId="0" applyFont="1" applyFill="1" applyBorder="1"/>
    <xf numFmtId="0" fontId="9" fillId="6" borderId="18" xfId="5" applyFont="1" applyFill="1" applyBorder="1" applyAlignment="1">
      <alignment horizontal="center" vertical="center" wrapText="1"/>
    </xf>
    <xf numFmtId="44" fontId="10" fillId="6" borderId="18" xfId="1" applyFont="1" applyFill="1" applyBorder="1"/>
    <xf numFmtId="0" fontId="10" fillId="6" borderId="19" xfId="0" applyFont="1" applyFill="1" applyBorder="1"/>
    <xf numFmtId="44" fontId="10" fillId="2" borderId="27" xfId="1" applyFont="1" applyFill="1" applyBorder="1"/>
    <xf numFmtId="44" fontId="10" fillId="2" borderId="27" xfId="1" applyFont="1" applyFill="1" applyBorder="1" applyAlignment="1">
      <alignment horizontal="center" vertical="center"/>
    </xf>
    <xf numFmtId="0" fontId="10" fillId="2" borderId="28" xfId="0" applyFont="1" applyFill="1" applyBorder="1"/>
    <xf numFmtId="0" fontId="12" fillId="0" borderId="25" xfId="4" applyFont="1" applyBorder="1" applyAlignment="1">
      <alignment horizontal="left" vertical="center" wrapText="1"/>
    </xf>
    <xf numFmtId="0" fontId="12" fillId="0" borderId="26" xfId="7" applyFont="1" applyBorder="1" applyAlignment="1">
      <alignment horizontal="left" vertical="center" wrapText="1"/>
    </xf>
    <xf numFmtId="0" fontId="10" fillId="2" borderId="27" xfId="0" applyFont="1" applyFill="1" applyBorder="1"/>
    <xf numFmtId="0" fontId="10" fillId="6" borderId="1" xfId="0" applyFont="1" applyFill="1" applyBorder="1" applyAlignment="1">
      <alignment horizontal="center" vertical="center"/>
    </xf>
    <xf numFmtId="0" fontId="10" fillId="6" borderId="13" xfId="0" applyFont="1" applyFill="1" applyBorder="1" applyAlignment="1">
      <alignment horizontal="center" vertical="center"/>
    </xf>
    <xf numFmtId="0" fontId="1" fillId="2" borderId="9" xfId="2" applyFont="1" applyFill="1" applyBorder="1"/>
    <xf numFmtId="0" fontId="1" fillId="2" borderId="19" xfId="2" applyFont="1" applyFill="1" applyBorder="1" applyAlignment="1">
      <alignment wrapText="1"/>
    </xf>
    <xf numFmtId="44" fontId="10" fillId="6" borderId="1" xfId="1" applyFont="1" applyFill="1" applyBorder="1" applyAlignment="1">
      <alignment vertical="center"/>
    </xf>
    <xf numFmtId="166" fontId="2" fillId="2" borderId="18" xfId="2" applyNumberFormat="1" applyFill="1" applyBorder="1" applyAlignment="1">
      <alignment horizontal="right" vertical="center"/>
    </xf>
    <xf numFmtId="0" fontId="1" fillId="2" borderId="18" xfId="2" applyFont="1" applyFill="1" applyBorder="1" applyAlignment="1">
      <alignment horizontal="center" vertical="center"/>
    </xf>
    <xf numFmtId="0" fontId="1" fillId="2" borderId="8" xfId="2" applyFont="1" applyFill="1" applyBorder="1" applyAlignment="1">
      <alignment horizontal="center"/>
    </xf>
    <xf numFmtId="0" fontId="10" fillId="6" borderId="1" xfId="0" applyFont="1" applyFill="1" applyBorder="1" applyAlignment="1">
      <alignment horizontal="center"/>
    </xf>
    <xf numFmtId="0" fontId="10" fillId="6" borderId="13" xfId="0" applyFont="1" applyFill="1" applyBorder="1" applyAlignment="1">
      <alignment horizontal="center"/>
    </xf>
    <xf numFmtId="0" fontId="1" fillId="2" borderId="8" xfId="2" applyFont="1" applyFill="1" applyBorder="1" applyAlignment="1">
      <alignment horizontal="center" vertical="center"/>
    </xf>
    <xf numFmtId="0" fontId="1" fillId="2" borderId="9" xfId="2" applyFont="1" applyFill="1" applyBorder="1" applyAlignment="1">
      <alignment wrapText="1"/>
    </xf>
    <xf numFmtId="0" fontId="4" fillId="0" borderId="7" xfId="2" applyFont="1" applyBorder="1" applyAlignment="1">
      <alignment vertical="center" wrapText="1"/>
    </xf>
    <xf numFmtId="44" fontId="10" fillId="6" borderId="1" xfId="10" applyFont="1" applyFill="1" applyBorder="1" applyAlignment="1">
      <alignment horizontal="center" vertical="center"/>
    </xf>
    <xf numFmtId="0" fontId="10" fillId="2" borderId="1" xfId="0" applyFont="1" applyFill="1" applyBorder="1" applyAlignment="1">
      <alignment horizontal="center"/>
    </xf>
    <xf numFmtId="0" fontId="11" fillId="0" borderId="1" xfId="0" applyFont="1" applyBorder="1" applyAlignment="1">
      <alignment horizontal="center" vertical="center"/>
    </xf>
    <xf numFmtId="44" fontId="10" fillId="2" borderId="1" xfId="10" applyFont="1" applyFill="1" applyBorder="1" applyAlignment="1">
      <alignment horizontal="center" vertical="center"/>
    </xf>
    <xf numFmtId="0" fontId="0" fillId="0" borderId="0" xfId="0" applyAlignment="1">
      <alignment horizontal="center" vertical="center"/>
    </xf>
    <xf numFmtId="0" fontId="10" fillId="2" borderId="8" xfId="0" applyFont="1" applyFill="1" applyBorder="1" applyAlignment="1">
      <alignment horizontal="center" vertical="center" wrapText="1"/>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44" fontId="10" fillId="6" borderId="13" xfId="10" applyFont="1" applyFill="1" applyBorder="1" applyAlignment="1">
      <alignment horizontal="center" vertical="center"/>
    </xf>
    <xf numFmtId="164" fontId="0" fillId="2" borderId="8" xfId="3" applyNumberFormat="1" applyFont="1" applyFill="1" applyBorder="1"/>
    <xf numFmtId="0" fontId="1" fillId="2" borderId="1" xfId="2" applyFont="1" applyFill="1" applyBorder="1" applyAlignment="1">
      <alignment horizontal="center"/>
    </xf>
    <xf numFmtId="0" fontId="1" fillId="2" borderId="13" xfId="2" applyFont="1" applyFill="1" applyBorder="1" applyAlignment="1">
      <alignment horizontal="center"/>
    </xf>
    <xf numFmtId="0" fontId="9" fillId="0" borderId="23" xfId="4" applyFont="1" applyBorder="1" applyAlignment="1">
      <alignment horizontal="left" vertical="center" wrapText="1"/>
    </xf>
    <xf numFmtId="0" fontId="10" fillId="6" borderId="17" xfId="0" applyFont="1" applyFill="1" applyBorder="1" applyAlignment="1">
      <alignment horizontal="center"/>
    </xf>
    <xf numFmtId="44" fontId="10" fillId="6" borderId="17" xfId="10" applyFont="1" applyFill="1" applyBorder="1" applyAlignment="1">
      <alignment horizontal="center" vertical="center"/>
    </xf>
    <xf numFmtId="0" fontId="10" fillId="6" borderId="24" xfId="0" applyFont="1" applyFill="1" applyBorder="1"/>
    <xf numFmtId="0" fontId="0" fillId="0" borderId="0" xfId="0" applyAlignment="1">
      <alignment horizontal="center"/>
    </xf>
    <xf numFmtId="0" fontId="9" fillId="0" borderId="10" xfId="4" applyFont="1" applyBorder="1" applyAlignment="1">
      <alignment horizontal="center" vertical="center" wrapText="1"/>
    </xf>
    <xf numFmtId="0" fontId="10" fillId="6" borderId="11" xfId="0" applyFont="1" applyFill="1" applyBorder="1" applyAlignment="1">
      <alignment horizontal="center"/>
    </xf>
    <xf numFmtId="0" fontId="2" fillId="0" borderId="0" xfId="2" applyAlignment="1">
      <alignment wrapText="1"/>
    </xf>
    <xf numFmtId="0" fontId="4" fillId="0" borderId="0" xfId="2" applyFont="1" applyAlignment="1">
      <alignment wrapText="1"/>
    </xf>
    <xf numFmtId="0" fontId="4" fillId="0" borderId="0" xfId="2" applyFont="1" applyAlignment="1">
      <alignment horizontal="left" vertical="center" wrapText="1"/>
    </xf>
    <xf numFmtId="0" fontId="2" fillId="2" borderId="0" xfId="2" applyFill="1" applyAlignment="1">
      <alignment horizontal="left" vertical="center" wrapText="1"/>
    </xf>
    <xf numFmtId="0" fontId="4" fillId="0" borderId="1" xfId="2" applyFont="1" applyBorder="1" applyAlignment="1">
      <alignment horizontal="center" vertical="center" wrapText="1"/>
    </xf>
    <xf numFmtId="0" fontId="3" fillId="4" borderId="0" xfId="2" applyFont="1" applyFill="1" applyAlignment="1">
      <alignment wrapText="1"/>
    </xf>
    <xf numFmtId="0" fontId="2" fillId="5" borderId="27" xfId="2" applyFill="1" applyBorder="1" applyAlignment="1">
      <alignment wrapText="1"/>
    </xf>
    <xf numFmtId="0" fontId="4" fillId="0" borderId="25" xfId="2" applyFont="1" applyBorder="1" applyAlignment="1">
      <alignment vertical="center" wrapText="1"/>
    </xf>
    <xf numFmtId="0" fontId="0" fillId="0" borderId="0" xfId="0" applyAlignment="1">
      <alignment wrapText="1"/>
    </xf>
    <xf numFmtId="0" fontId="11" fillId="0" borderId="0" xfId="0" applyFont="1" applyAlignment="1">
      <alignment wrapText="1"/>
    </xf>
    <xf numFmtId="0" fontId="4" fillId="5" borderId="27" xfId="2" applyFont="1" applyFill="1" applyBorder="1" applyAlignment="1">
      <alignment wrapText="1"/>
    </xf>
    <xf numFmtId="0" fontId="1" fillId="0" borderId="4" xfId="2" applyFont="1" applyBorder="1" applyAlignment="1">
      <alignment horizontal="left" vertical="center" wrapText="1"/>
    </xf>
    <xf numFmtId="0" fontId="1" fillId="0" borderId="23" xfId="2" applyFont="1" applyBorder="1" applyAlignment="1">
      <alignment horizontal="left" vertical="center" wrapText="1"/>
    </xf>
    <xf numFmtId="0" fontId="1" fillId="0" borderId="10" xfId="2" applyFont="1" applyBorder="1" applyAlignment="1">
      <alignment horizontal="left" vertical="center" wrapText="1"/>
    </xf>
    <xf numFmtId="0" fontId="1" fillId="0" borderId="7" xfId="2" applyFont="1" applyBorder="1" applyAlignment="1">
      <alignment wrapText="1"/>
    </xf>
    <xf numFmtId="0" fontId="1" fillId="0" borderId="10" xfId="2" applyFont="1" applyBorder="1" applyAlignment="1">
      <alignment wrapText="1"/>
    </xf>
    <xf numFmtId="0" fontId="0" fillId="0" borderId="7" xfId="0" applyBorder="1" applyAlignment="1">
      <alignment horizontal="left" vertical="center" wrapText="1"/>
    </xf>
    <xf numFmtId="0" fontId="1" fillId="0" borderId="0" xfId="2" applyFont="1" applyAlignment="1">
      <alignment wrapText="1"/>
    </xf>
    <xf numFmtId="0" fontId="2" fillId="0" borderId="18" xfId="2" applyBorder="1" applyAlignment="1">
      <alignment wrapText="1"/>
    </xf>
    <xf numFmtId="0" fontId="2" fillId="0" borderId="1" xfId="2" applyBorder="1" applyAlignment="1">
      <alignment wrapText="1"/>
    </xf>
    <xf numFmtId="0" fontId="2" fillId="0" borderId="17" xfId="2" applyBorder="1" applyAlignment="1">
      <alignment wrapText="1"/>
    </xf>
    <xf numFmtId="9" fontId="0" fillId="0" borderId="0" xfId="8" applyFont="1" applyAlignment="1">
      <alignment wrapText="1"/>
    </xf>
    <xf numFmtId="0" fontId="5" fillId="4" borderId="18" xfId="2" applyFont="1" applyFill="1" applyBorder="1" applyAlignment="1">
      <alignment wrapText="1"/>
    </xf>
    <xf numFmtId="0" fontId="2" fillId="0" borderId="3" xfId="2" applyBorder="1" applyAlignment="1">
      <alignment wrapText="1"/>
    </xf>
    <xf numFmtId="0" fontId="2" fillId="0" borderId="3" xfId="2" applyBorder="1" applyAlignment="1">
      <alignment horizontal="left" vertical="center" wrapText="1"/>
    </xf>
    <xf numFmtId="0" fontId="10" fillId="2" borderId="8" xfId="0" applyFont="1" applyFill="1" applyBorder="1" applyAlignment="1">
      <alignment horizontal="center"/>
    </xf>
    <xf numFmtId="164" fontId="0" fillId="2" borderId="8" xfId="3" applyNumberFormat="1" applyFont="1" applyFill="1" applyBorder="1" applyAlignment="1">
      <alignment vertical="center"/>
    </xf>
    <xf numFmtId="44" fontId="10" fillId="2" borderId="8" xfId="10" applyFont="1" applyFill="1" applyBorder="1" applyAlignment="1">
      <alignment horizontal="center" vertical="center"/>
    </xf>
    <xf numFmtId="0" fontId="4" fillId="0" borderId="0" xfId="9" applyFont="1" applyAlignment="1">
      <alignment horizontal="left" vertical="center" wrapText="1"/>
    </xf>
    <xf numFmtId="0" fontId="1" fillId="2" borderId="0" xfId="9" applyFill="1" applyAlignment="1">
      <alignment horizontal="left" vertical="center" wrapText="1"/>
    </xf>
    <xf numFmtId="0" fontId="0" fillId="0" borderId="0" xfId="0" applyAlignment="1">
      <alignment vertical="center"/>
    </xf>
    <xf numFmtId="0" fontId="1" fillId="2" borderId="9" xfId="2" applyFont="1" applyFill="1" applyBorder="1" applyAlignment="1">
      <alignment vertical="center" wrapText="1"/>
    </xf>
    <xf numFmtId="0" fontId="1" fillId="0" borderId="0" xfId="9" applyAlignment="1">
      <alignment horizontal="left" vertical="center" wrapText="1"/>
    </xf>
    <xf numFmtId="0" fontId="4" fillId="0" borderId="1" xfId="2" applyFont="1" applyBorder="1" applyAlignment="1">
      <alignment horizontal="left" vertical="center" wrapText="1"/>
    </xf>
    <xf numFmtId="0" fontId="3" fillId="4" borderId="0" xfId="2" applyFont="1" applyFill="1" applyAlignment="1">
      <alignment horizontal="left" vertical="center" wrapText="1"/>
    </xf>
    <xf numFmtId="0" fontId="2" fillId="5" borderId="27" xfId="2" applyFill="1" applyBorder="1" applyAlignment="1">
      <alignment horizontal="left" vertical="center" wrapText="1"/>
    </xf>
    <xf numFmtId="0" fontId="4" fillId="0" borderId="25" xfId="2" applyFont="1" applyBorder="1" applyAlignment="1">
      <alignment horizontal="left" vertical="center" wrapText="1"/>
    </xf>
    <xf numFmtId="0" fontId="0" fillId="0" borderId="0" xfId="0" applyAlignment="1">
      <alignment horizontal="left" vertical="center" wrapText="1"/>
    </xf>
    <xf numFmtId="0" fontId="4" fillId="0" borderId="7" xfId="2" applyFont="1" applyBorder="1" applyAlignment="1">
      <alignment horizontal="left" vertical="center" wrapText="1"/>
    </xf>
    <xf numFmtId="0" fontId="11" fillId="0" borderId="0" xfId="0" applyFont="1" applyAlignment="1">
      <alignment horizontal="left" vertical="center" wrapText="1"/>
    </xf>
    <xf numFmtId="0" fontId="2" fillId="0" borderId="0" xfId="2" applyAlignment="1">
      <alignment horizontal="left" vertical="center" wrapText="1"/>
    </xf>
    <xf numFmtId="0" fontId="4" fillId="5" borderId="27" xfId="2" applyFont="1" applyFill="1" applyBorder="1" applyAlignment="1">
      <alignment horizontal="left" vertical="center" wrapText="1"/>
    </xf>
    <xf numFmtId="0" fontId="1" fillId="0" borderId="7" xfId="2" applyFont="1" applyBorder="1" applyAlignment="1">
      <alignment horizontal="left" vertical="center" wrapText="1"/>
    </xf>
    <xf numFmtId="0" fontId="1" fillId="0" borderId="12" xfId="2" applyFont="1" applyBorder="1" applyAlignment="1">
      <alignment horizontal="left" vertical="center" wrapText="1"/>
    </xf>
    <xf numFmtId="0" fontId="1" fillId="0" borderId="0" xfId="2" applyFont="1" applyAlignment="1">
      <alignment horizontal="left" vertical="center" wrapText="1"/>
    </xf>
    <xf numFmtId="0" fontId="2" fillId="0" borderId="18" xfId="2" applyBorder="1" applyAlignment="1">
      <alignment horizontal="left" vertical="center" wrapText="1"/>
    </xf>
    <xf numFmtId="0" fontId="2" fillId="0" borderId="1" xfId="2" applyBorder="1" applyAlignment="1">
      <alignment horizontal="left" vertical="center" wrapText="1"/>
    </xf>
    <xf numFmtId="0" fontId="2" fillId="0" borderId="17" xfId="2" applyBorder="1" applyAlignment="1">
      <alignment horizontal="left" vertical="center" wrapText="1"/>
    </xf>
    <xf numFmtId="9" fontId="0" fillId="0" borderId="0" xfId="8" applyFont="1" applyAlignment="1">
      <alignment horizontal="left" vertical="center" wrapText="1"/>
    </xf>
    <xf numFmtId="0" fontId="5" fillId="4" borderId="18" xfId="2" applyFont="1" applyFill="1" applyBorder="1" applyAlignment="1">
      <alignment horizontal="left" vertical="center" wrapText="1"/>
    </xf>
    <xf numFmtId="0" fontId="5" fillId="4" borderId="2" xfId="2" applyFont="1" applyFill="1" applyBorder="1" applyAlignment="1">
      <alignment vertical="center"/>
    </xf>
    <xf numFmtId="0" fontId="2" fillId="5" borderId="27" xfId="2" applyFill="1" applyBorder="1" applyAlignment="1">
      <alignment vertical="center"/>
    </xf>
    <xf numFmtId="44" fontId="10" fillId="2" borderId="15" xfId="1" applyFont="1" applyFill="1" applyBorder="1" applyAlignment="1">
      <alignment vertical="center"/>
    </xf>
    <xf numFmtId="44" fontId="10" fillId="2" borderId="27" xfId="1" applyFont="1" applyFill="1" applyBorder="1" applyAlignment="1">
      <alignment vertical="center"/>
    </xf>
    <xf numFmtId="0" fontId="4" fillId="0" borderId="5" xfId="2" applyFont="1" applyBorder="1" applyAlignment="1">
      <alignment horizontal="center" vertical="center"/>
    </xf>
    <xf numFmtId="0" fontId="2" fillId="0" borderId="17" xfId="2" applyBorder="1" applyAlignment="1">
      <alignment horizontal="center" vertical="center"/>
    </xf>
    <xf numFmtId="44" fontId="0" fillId="5" borderId="27" xfId="3" applyFont="1" applyFill="1" applyBorder="1" applyAlignment="1">
      <alignment vertical="center"/>
    </xf>
    <xf numFmtId="0" fontId="5" fillId="4" borderId="18" xfId="2" applyFont="1" applyFill="1" applyBorder="1" applyAlignment="1">
      <alignment vertical="center"/>
    </xf>
    <xf numFmtId="0" fontId="1" fillId="7" borderId="0" xfId="2" applyFont="1" applyFill="1"/>
    <xf numFmtId="44" fontId="10" fillId="6" borderId="17" xfId="1" applyFont="1" applyFill="1" applyBorder="1"/>
    <xf numFmtId="44" fontId="10" fillId="6" borderId="17" xfId="1" applyFont="1" applyFill="1" applyBorder="1" applyAlignment="1">
      <alignment horizontal="center" vertical="center"/>
    </xf>
    <xf numFmtId="0" fontId="16" fillId="8" borderId="11" xfId="0" applyFont="1" applyFill="1" applyBorder="1"/>
    <xf numFmtId="44" fontId="10" fillId="6" borderId="17" xfId="1" applyFont="1" applyFill="1" applyBorder="1" applyAlignment="1">
      <alignment vertical="center"/>
    </xf>
    <xf numFmtId="44" fontId="10" fillId="6" borderId="13" xfId="1" applyFont="1" applyFill="1" applyBorder="1" applyAlignment="1">
      <alignment vertical="center"/>
    </xf>
    <xf numFmtId="0" fontId="1" fillId="2" borderId="6" xfId="2" applyFont="1" applyFill="1" applyBorder="1"/>
    <xf numFmtId="0" fontId="1" fillId="2" borderId="11" xfId="2" applyFont="1" applyFill="1" applyBorder="1" applyAlignment="1">
      <alignment wrapText="1"/>
    </xf>
    <xf numFmtId="0" fontId="1" fillId="2" borderId="14" xfId="2" applyFont="1" applyFill="1" applyBorder="1" applyAlignment="1">
      <alignment wrapText="1"/>
    </xf>
    <xf numFmtId="0" fontId="1" fillId="0" borderId="7" xfId="2" applyFont="1" applyBorder="1" applyAlignment="1">
      <alignment vertical="center" wrapText="1"/>
    </xf>
    <xf numFmtId="0" fontId="1" fillId="0" borderId="29" xfId="2" applyFont="1" applyBorder="1" applyAlignment="1">
      <alignment horizontal="left" vertical="center" wrapText="1"/>
    </xf>
    <xf numFmtId="0" fontId="4" fillId="2" borderId="2" xfId="2" applyFont="1" applyFill="1" applyBorder="1"/>
    <xf numFmtId="165" fontId="14" fillId="2" borderId="2" xfId="3" applyNumberFormat="1" applyFont="1" applyFill="1" applyBorder="1"/>
    <xf numFmtId="165" fontId="14" fillId="2" borderId="18" xfId="3" applyNumberFormat="1" applyFont="1" applyFill="1" applyBorder="1"/>
    <xf numFmtId="165" fontId="14" fillId="2" borderId="8" xfId="3" applyNumberFormat="1" applyFont="1" applyFill="1" applyBorder="1"/>
    <xf numFmtId="165" fontId="8" fillId="2" borderId="13" xfId="3" applyNumberFormat="1" applyFont="1" applyFill="1" applyBorder="1"/>
    <xf numFmtId="0" fontId="1" fillId="2" borderId="24" xfId="2" applyFont="1" applyFill="1" applyBorder="1"/>
    <xf numFmtId="0" fontId="1" fillId="2" borderId="14" xfId="2" applyFont="1" applyFill="1" applyBorder="1"/>
    <xf numFmtId="0" fontId="1" fillId="2" borderId="30" xfId="2" applyFont="1" applyFill="1" applyBorder="1"/>
    <xf numFmtId="0" fontId="2" fillId="0" borderId="0" xfId="2" applyAlignment="1">
      <alignment vertical="center" wrapText="1"/>
    </xf>
    <xf numFmtId="0" fontId="4" fillId="0" borderId="0" xfId="2" applyFont="1" applyAlignment="1">
      <alignment vertical="center" wrapText="1"/>
    </xf>
    <xf numFmtId="0" fontId="3" fillId="4" borderId="0" xfId="2" applyFont="1" applyFill="1" applyAlignment="1">
      <alignment vertical="center" wrapText="1"/>
    </xf>
    <xf numFmtId="0" fontId="2" fillId="5" borderId="27" xfId="2" applyFill="1" applyBorder="1" applyAlignment="1">
      <alignment vertical="center" wrapText="1"/>
    </xf>
    <xf numFmtId="0" fontId="0" fillId="0" borderId="0" xfId="0" applyAlignment="1">
      <alignment vertical="center" wrapText="1"/>
    </xf>
    <xf numFmtId="0" fontId="11" fillId="0" borderId="0" xfId="0" applyFont="1" applyAlignment="1">
      <alignment vertical="center" wrapText="1"/>
    </xf>
    <xf numFmtId="0" fontId="4" fillId="5" borderId="27" xfId="2" applyFont="1" applyFill="1" applyBorder="1" applyAlignment="1">
      <alignment vertical="center" wrapText="1"/>
    </xf>
    <xf numFmtId="0" fontId="1" fillId="0" borderId="10" xfId="2" applyFont="1" applyBorder="1" applyAlignment="1">
      <alignment vertical="center" wrapText="1"/>
    </xf>
    <xf numFmtId="0" fontId="1" fillId="0" borderId="12" xfId="2" applyFont="1" applyBorder="1" applyAlignment="1">
      <alignment vertical="center" wrapText="1"/>
    </xf>
    <xf numFmtId="0" fontId="1" fillId="0" borderId="0" xfId="2" applyFont="1" applyAlignment="1">
      <alignment vertical="center" wrapText="1"/>
    </xf>
    <xf numFmtId="0" fontId="2" fillId="0" borderId="18" xfId="2" applyBorder="1" applyAlignment="1">
      <alignment vertical="center" wrapText="1"/>
    </xf>
    <xf numFmtId="0" fontId="2" fillId="0" borderId="1" xfId="2" applyBorder="1" applyAlignment="1">
      <alignment vertical="center" wrapText="1"/>
    </xf>
    <xf numFmtId="0" fontId="2" fillId="0" borderId="17" xfId="2" applyBorder="1" applyAlignment="1">
      <alignment vertical="center" wrapText="1"/>
    </xf>
    <xf numFmtId="9" fontId="0" fillId="0" borderId="0" xfId="8" applyFont="1" applyAlignment="1">
      <alignment vertical="center" wrapText="1"/>
    </xf>
    <xf numFmtId="0" fontId="5" fillId="4" borderId="18" xfId="2" applyFont="1" applyFill="1" applyBorder="1" applyAlignment="1">
      <alignment vertical="center" wrapText="1"/>
    </xf>
    <xf numFmtId="0" fontId="2" fillId="0" borderId="3" xfId="2" applyBorder="1" applyAlignment="1">
      <alignment vertical="center" wrapText="1"/>
    </xf>
    <xf numFmtId="0" fontId="4" fillId="0" borderId="2" xfId="2" applyFont="1" applyBorder="1" applyAlignment="1">
      <alignment horizontal="center" vertical="center"/>
    </xf>
    <xf numFmtId="0" fontId="1" fillId="2" borderId="6" xfId="2" applyFont="1" applyFill="1" applyBorder="1" applyAlignment="1">
      <alignment wrapText="1"/>
    </xf>
    <xf numFmtId="0" fontId="1" fillId="2" borderId="24" xfId="2" applyFont="1" applyFill="1" applyBorder="1" applyAlignment="1">
      <alignment wrapText="1"/>
    </xf>
    <xf numFmtId="0" fontId="1" fillId="2" borderId="30" xfId="2" applyFont="1" applyFill="1" applyBorder="1" applyAlignment="1">
      <alignment wrapText="1"/>
    </xf>
    <xf numFmtId="0" fontId="1" fillId="2" borderId="5" xfId="2" applyFont="1" applyFill="1" applyBorder="1" applyAlignment="1">
      <alignment horizontal="center" vertical="center"/>
    </xf>
    <xf numFmtId="0" fontId="2" fillId="0" borderId="7" xfId="2" applyBorder="1" applyAlignment="1">
      <alignment horizontal="left" vertical="center" wrapText="1"/>
    </xf>
    <xf numFmtId="0" fontId="2" fillId="0" borderId="10" xfId="2" applyBorder="1" applyAlignment="1">
      <alignment horizontal="left" vertical="center" wrapText="1"/>
    </xf>
    <xf numFmtId="0" fontId="2" fillId="0" borderId="23" xfId="2" applyBorder="1" applyAlignment="1">
      <alignment horizontal="left" vertical="center" wrapText="1"/>
    </xf>
    <xf numFmtId="0" fontId="2" fillId="0" borderId="12" xfId="2" applyBorder="1" applyAlignment="1">
      <alignment horizontal="left" vertical="center" wrapText="1"/>
    </xf>
    <xf numFmtId="44" fontId="1" fillId="3" borderId="0" xfId="1" applyFont="1" applyFill="1"/>
    <xf numFmtId="0" fontId="4" fillId="0" borderId="22" xfId="2" applyFont="1" applyBorder="1" applyAlignment="1">
      <alignment horizontal="center" vertical="center"/>
    </xf>
    <xf numFmtId="0" fontId="4" fillId="0" borderId="20" xfId="2" applyFont="1" applyBorder="1" applyAlignment="1">
      <alignment horizontal="center" vertical="center"/>
    </xf>
    <xf numFmtId="0" fontId="4" fillId="0" borderId="21" xfId="2" applyFont="1" applyBorder="1" applyAlignment="1">
      <alignment horizontal="center" vertical="center"/>
    </xf>
  </cellXfs>
  <cellStyles count="13">
    <cellStyle name="Euro" xfId="6" xr:uid="{638E3D7E-5E4E-4778-8CB9-C68CEE9F5CB9}"/>
    <cellStyle name="Milliers 2" xfId="12" xr:uid="{A055EAF0-79BF-D342-9C80-13316E19A9B9}"/>
    <cellStyle name="Monétaire" xfId="1" builtinId="4"/>
    <cellStyle name="Monétaire 2" xfId="10" xr:uid="{28EC114E-8319-4BCD-B9D7-27CD4F43C9E4}"/>
    <cellStyle name="Monétaire 67" xfId="3" xr:uid="{88D506E9-11DD-4725-8155-3C319A510221}"/>
    <cellStyle name="Normal" xfId="0" builtinId="0"/>
    <cellStyle name="Normal 146" xfId="4" xr:uid="{100DF28F-6DF8-472D-8B97-824D8332696F}"/>
    <cellStyle name="Normal 148" xfId="5" xr:uid="{DF63002C-5AAD-4081-A01D-A98F7F57A2D0}"/>
    <cellStyle name="Normal 2" xfId="7" xr:uid="{A96E88B6-7CEB-4453-9EC1-6B82B17713F9}"/>
    <cellStyle name="Normal 3" xfId="9" xr:uid="{4392C2BE-9446-4296-9B22-026F2CE58FCF}"/>
    <cellStyle name="Normal 389" xfId="2" xr:uid="{2D57DFAF-DBF0-4C11-B20C-4BF986242386}"/>
    <cellStyle name="Pourcentage 11" xfId="8" xr:uid="{A6E59875-8D14-493A-8788-A3EB83427AF5}"/>
    <cellStyle name="Pourcentage 2" xfId="11" xr:uid="{85068B39-4BBC-4422-8975-44B15931DC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550545</xdr:rowOff>
    </xdr:to>
    <xdr:pic>
      <xdr:nvPicPr>
        <xdr:cNvPr id="2" name="Image 1" descr="Une image contenant Police, Graphique, logo, symbole&#10;&#10;Description générée automatiquement">
          <a:extLst>
            <a:ext uri="{FF2B5EF4-FFF2-40B4-BE49-F238E27FC236}">
              <a16:creationId xmlns:a16="http://schemas.microsoft.com/office/drawing/2014/main" id="{D99C820C-C75A-474F-9118-A70866FA4897}"/>
            </a:ext>
          </a:extLst>
        </xdr:cNvPr>
        <xdr:cNvPicPr>
          <a:picLocks noChangeAspect="1"/>
        </xdr:cNvPicPr>
      </xdr:nvPicPr>
      <xdr:blipFill>
        <a:blip xmlns:r="http://schemas.openxmlformats.org/officeDocument/2006/relationships" r:embed="rId1"/>
        <a:stretch>
          <a:fillRect/>
        </a:stretch>
      </xdr:blipFill>
      <xdr:spPr>
        <a:xfrm>
          <a:off x="0" y="0"/>
          <a:ext cx="1255395" cy="5505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1</xdr:row>
      <xdr:rowOff>398992</xdr:rowOff>
    </xdr:to>
    <xdr:pic>
      <xdr:nvPicPr>
        <xdr:cNvPr id="2" name="Image 1" descr="Une image contenant Police, Graphique, logo, symbole&#10;&#10;Description générée automatiquement">
          <a:extLst>
            <a:ext uri="{FF2B5EF4-FFF2-40B4-BE49-F238E27FC236}">
              <a16:creationId xmlns:a16="http://schemas.microsoft.com/office/drawing/2014/main" id="{AF2C7F86-DB6F-428F-8B05-CB0124107D41}"/>
            </a:ext>
          </a:extLst>
        </xdr:cNvPr>
        <xdr:cNvPicPr>
          <a:picLocks noChangeAspect="1"/>
        </xdr:cNvPicPr>
      </xdr:nvPicPr>
      <xdr:blipFill>
        <a:blip xmlns:r="http://schemas.openxmlformats.org/officeDocument/2006/relationships" r:embed="rId1"/>
        <a:stretch>
          <a:fillRect/>
        </a:stretch>
      </xdr:blipFill>
      <xdr:spPr>
        <a:xfrm>
          <a:off x="0" y="0"/>
          <a:ext cx="1255395" cy="5581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550545</xdr:rowOff>
    </xdr:to>
    <xdr:pic>
      <xdr:nvPicPr>
        <xdr:cNvPr id="2" name="Image 1" descr="Une image contenant Police, Graphique, logo, symbole&#10;&#10;Description générée automatiquement">
          <a:extLst>
            <a:ext uri="{FF2B5EF4-FFF2-40B4-BE49-F238E27FC236}">
              <a16:creationId xmlns:a16="http://schemas.microsoft.com/office/drawing/2014/main" id="{8A81B7B2-13E9-4CEC-A47A-C268C0BA7FDF}"/>
            </a:ext>
          </a:extLst>
        </xdr:cNvPr>
        <xdr:cNvPicPr>
          <a:picLocks noChangeAspect="1"/>
        </xdr:cNvPicPr>
      </xdr:nvPicPr>
      <xdr:blipFill>
        <a:blip xmlns:r="http://schemas.openxmlformats.org/officeDocument/2006/relationships" r:embed="rId1"/>
        <a:stretch>
          <a:fillRect/>
        </a:stretch>
      </xdr:blipFill>
      <xdr:spPr>
        <a:xfrm>
          <a:off x="0" y="0"/>
          <a:ext cx="1255395" cy="56007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ieanne.legaouyat\Desktop\le%20gaouyat\2024\CANUT\CANUT%20-Fibre%20noire%20-%20VF.xlsm" TargetMode="External"/><Relationship Id="rId1" Type="http://schemas.openxmlformats.org/officeDocument/2006/relationships/externalLinkPath" Target="file:///C:\Users\marieanne.legaouyat\Desktop\le%20gaouyat\2024\CANUT\CANUT%20-Fibre%20noire%20-%20VF.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EricMARTEL\AppData\Local\Temp\f38e3e33-734f-4b08-aae3-2a26de3dc0f2_20S036%20DCE%20Vdef%2020201221.zip.0f2\DCE%20Vdef\Lot%201%20-%20T&#233;l&#233;phonie%20fixe\20S036%20-%20Telephonie%20fixe%20DQE%20Ed03.xlsx" TargetMode="External"/><Relationship Id="rId1" Type="http://schemas.openxmlformats.org/officeDocument/2006/relationships/externalLinkPath" Target="file:///C:\Users\EricMARTEL\AppData\Local\Temp\f38e3e33-734f-4b08-aae3-2a26de3dc0f2_20S036%20DCE%20Vdef%2020201221.zip.0f2\DCE%20Vdef\Lot%201%20-%20T&#233;l&#233;phonie%20fixe\20S036%20-%20Telephonie%20fixe%20DQE%20Ed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hecklist AVV"/>
      <sheetName val="NotedeSynthèse"/>
      <sheetName val="Hypotheses"/>
      <sheetName val="Données"/>
      <sheetName val="Décomposition"/>
      <sheetName val="Récapitulatif"/>
      <sheetName val="PackProjet"/>
      <sheetName val="Suivi Budgétaire"/>
      <sheetName val="Calcul lien FON et Maintenance"/>
      <sheetName val="BPU Métropole"/>
      <sheetName val="BPU DROM"/>
      <sheetName val="LOT 6"/>
      <sheetName val="Paraf"/>
      <sheetName val="CGV"/>
      <sheetName val="Pied"/>
      <sheetName val="CANUT -Fibre noire - VF"/>
    </sheetNames>
    <sheetDataSet>
      <sheetData sheetId="0"/>
      <sheetData sheetId="1" refreshError="1"/>
      <sheetData sheetId="2"/>
      <sheetData sheetId="3"/>
      <sheetData sheetId="4"/>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techniques (à masquer)"/>
      <sheetName val="1ère page"/>
      <sheetName val="Services mensuels"/>
      <sheetName val="Prestations à l'acte"/>
      <sheetName val="Consommations"/>
      <sheetName val="Synthèse"/>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4F30B-3C6C-4E42-A1E0-BFE847F2F012}">
  <dimension ref="A1:L529"/>
  <sheetViews>
    <sheetView tabSelected="1" view="pageBreakPreview" zoomScale="60" zoomScaleNormal="114" workbookViewId="0">
      <pane ySplit="7" topLeftCell="A488" activePane="bottomLeft" state="frozen"/>
      <selection activeCell="J190" sqref="J190"/>
      <selection pane="bottomLeft" activeCell="J190" sqref="J190"/>
    </sheetView>
  </sheetViews>
  <sheetFormatPr baseColWidth="10" defaultColWidth="11.44140625" defaultRowHeight="14.4" x14ac:dyDescent="0.3"/>
  <cols>
    <col min="1" max="1" width="23.6640625" style="1" bestFit="1" customWidth="1"/>
    <col min="2" max="2" width="92.6640625" style="224" customWidth="1"/>
    <col min="3" max="3" width="27.33203125" style="1" bestFit="1" customWidth="1"/>
    <col min="4" max="4" width="24.6640625" style="8" customWidth="1"/>
    <col min="5" max="5" width="22.44140625" style="2" customWidth="1"/>
    <col min="6" max="7" width="21.109375" style="2" customWidth="1"/>
    <col min="8" max="8" width="60.6640625" style="1" bestFit="1" customWidth="1"/>
    <col min="9" max="9" width="11.44140625" style="1"/>
    <col min="10" max="10" width="23.109375" style="1" bestFit="1" customWidth="1"/>
    <col min="11" max="11" width="11.44140625" style="1"/>
    <col min="12" max="12" width="13.44140625" style="1" hidden="1" customWidth="1"/>
    <col min="13" max="16384" width="11.44140625" style="1"/>
  </cols>
  <sheetData>
    <row r="1" spans="1:12" ht="46.5" customHeight="1" x14ac:dyDescent="0.3">
      <c r="A1" s="1" t="s">
        <v>0</v>
      </c>
    </row>
    <row r="2" spans="1:12" ht="28.8" x14ac:dyDescent="0.3">
      <c r="B2" s="225" t="s">
        <v>1</v>
      </c>
      <c r="C2" s="4"/>
      <c r="D2" s="4"/>
      <c r="E2" s="5"/>
      <c r="F2" s="6"/>
      <c r="G2" s="6"/>
      <c r="H2" s="4"/>
    </row>
    <row r="3" spans="1:12" x14ac:dyDescent="0.3">
      <c r="B3" s="225" t="s">
        <v>2</v>
      </c>
      <c r="C3" s="7" t="s">
        <v>3</v>
      </c>
      <c r="D3" s="7" t="s">
        <v>4</v>
      </c>
      <c r="E3" s="5"/>
      <c r="H3" s="4"/>
    </row>
    <row r="4" spans="1:12" x14ac:dyDescent="0.3">
      <c r="B4" s="149" t="s">
        <v>5</v>
      </c>
      <c r="C4" s="8"/>
      <c r="E4" s="9"/>
      <c r="F4" s="9"/>
      <c r="G4" s="9"/>
      <c r="H4" s="8"/>
    </row>
    <row r="5" spans="1:12" x14ac:dyDescent="0.3">
      <c r="B5" s="150" t="s">
        <v>6</v>
      </c>
      <c r="C5" s="8"/>
      <c r="E5" s="9"/>
      <c r="F5" s="9"/>
      <c r="G5" s="9"/>
      <c r="H5" s="8"/>
    </row>
    <row r="6" spans="1:12" ht="15.6" x14ac:dyDescent="0.3">
      <c r="A6" s="10"/>
      <c r="B6" s="225" t="s">
        <v>7</v>
      </c>
      <c r="C6" s="8"/>
      <c r="E6" s="9"/>
      <c r="F6" s="9"/>
      <c r="G6" s="9"/>
      <c r="H6" s="8"/>
      <c r="I6" s="11"/>
      <c r="J6" s="11"/>
    </row>
    <row r="7" spans="1:12" s="8" customFormat="1" ht="33.75" customHeight="1" x14ac:dyDescent="0.3">
      <c r="A7" s="12" t="s">
        <v>8</v>
      </c>
      <c r="B7" s="151" t="s">
        <v>9</v>
      </c>
      <c r="C7" s="12" t="s">
        <v>10</v>
      </c>
      <c r="D7" s="12" t="s">
        <v>11</v>
      </c>
      <c r="E7" s="13" t="s">
        <v>12</v>
      </c>
      <c r="F7" s="13" t="s">
        <v>13</v>
      </c>
      <c r="G7" s="13" t="s">
        <v>14</v>
      </c>
      <c r="H7" s="12" t="s">
        <v>15</v>
      </c>
      <c r="L7" s="14" t="s">
        <v>16</v>
      </c>
    </row>
    <row r="8" spans="1:12" ht="15" thickBot="1" x14ac:dyDescent="0.35">
      <c r="A8" s="15" t="s">
        <v>17</v>
      </c>
      <c r="B8" s="226"/>
      <c r="C8" s="16"/>
      <c r="D8" s="197"/>
      <c r="E8" s="17"/>
      <c r="F8" s="17"/>
      <c r="G8" s="17"/>
      <c r="H8" s="16"/>
      <c r="L8" s="18"/>
    </row>
    <row r="9" spans="1:12" ht="15" thickBot="1" x14ac:dyDescent="0.35">
      <c r="A9" s="84" t="s">
        <v>18</v>
      </c>
      <c r="B9" s="227"/>
      <c r="C9" s="85"/>
      <c r="D9" s="198"/>
      <c r="E9" s="86"/>
      <c r="F9" s="86"/>
      <c r="G9" s="86"/>
      <c r="H9" s="87"/>
      <c r="L9" s="18"/>
    </row>
    <row r="10" spans="1:12" ht="28.8" x14ac:dyDescent="0.3">
      <c r="B10" s="154" t="s">
        <v>19</v>
      </c>
      <c r="C10" s="121" t="s">
        <v>20</v>
      </c>
      <c r="D10" s="121" t="s">
        <v>21</v>
      </c>
      <c r="E10" s="120">
        <v>1.7504850000000001</v>
      </c>
      <c r="F10" s="120">
        <v>1.7504850000000001</v>
      </c>
      <c r="G10" s="120">
        <f t="shared" ref="G10" si="0">F10*1.2</f>
        <v>2.1005820000000002</v>
      </c>
      <c r="H10" s="118" t="s">
        <v>22</v>
      </c>
      <c r="L10" s="18"/>
    </row>
    <row r="11" spans="1:12" customFormat="1" x14ac:dyDescent="0.3">
      <c r="B11" s="22" t="s">
        <v>23</v>
      </c>
      <c r="C11" s="115" t="s">
        <v>24</v>
      </c>
      <c r="D11" s="23" t="s">
        <v>21</v>
      </c>
      <c r="E11" s="24">
        <v>5.6545969999999999</v>
      </c>
      <c r="F11" s="24">
        <v>5.6545969999999999</v>
      </c>
      <c r="G11" s="24">
        <f t="shared" ref="G11:G33" si="1">F11*1.2</f>
        <v>6.7855163999999997</v>
      </c>
      <c r="H11" s="25" t="s">
        <v>25</v>
      </c>
      <c r="L11" s="26">
        <v>2.75</v>
      </c>
    </row>
    <row r="12" spans="1:12" customFormat="1" x14ac:dyDescent="0.3">
      <c r="B12" s="22" t="s">
        <v>26</v>
      </c>
      <c r="C12" s="115" t="s">
        <v>27</v>
      </c>
      <c r="D12" s="23" t="s">
        <v>21</v>
      </c>
      <c r="E12" s="24">
        <v>2.8326030000000002</v>
      </c>
      <c r="F12" s="24">
        <v>2.8326030000000002</v>
      </c>
      <c r="G12" s="24">
        <f t="shared" si="1"/>
        <v>3.3991236000000002</v>
      </c>
      <c r="H12" s="25" t="s">
        <v>25</v>
      </c>
      <c r="L12" s="26">
        <v>2</v>
      </c>
    </row>
    <row r="13" spans="1:12" customFormat="1" ht="26.4" x14ac:dyDescent="0.3">
      <c r="B13" s="22" t="s">
        <v>28</v>
      </c>
      <c r="C13" s="115" t="s">
        <v>29</v>
      </c>
      <c r="D13" s="23" t="s">
        <v>21</v>
      </c>
      <c r="E13" s="24">
        <v>4.8483130000000001</v>
      </c>
      <c r="F13" s="24">
        <v>4.8483130000000001</v>
      </c>
      <c r="G13" s="24">
        <f t="shared" si="1"/>
        <v>5.8179755999999996</v>
      </c>
      <c r="H13" s="25" t="s">
        <v>25</v>
      </c>
      <c r="L13" s="26">
        <v>3</v>
      </c>
    </row>
    <row r="14" spans="1:12" customFormat="1" ht="26.4" x14ac:dyDescent="0.3">
      <c r="B14" s="22" t="s">
        <v>30</v>
      </c>
      <c r="C14" s="115" t="s">
        <v>31</v>
      </c>
      <c r="D14" s="23" t="s">
        <v>21</v>
      </c>
      <c r="E14" s="27">
        <v>5.6545969999999999</v>
      </c>
      <c r="F14" s="24">
        <v>5.6545969999999999</v>
      </c>
      <c r="G14" s="27">
        <f t="shared" si="1"/>
        <v>6.7855163999999997</v>
      </c>
      <c r="H14" s="25" t="s">
        <v>25</v>
      </c>
      <c r="L14" s="26">
        <v>4</v>
      </c>
    </row>
    <row r="15" spans="1:12" customFormat="1" ht="26.4" x14ac:dyDescent="0.3">
      <c r="B15" s="22" t="s">
        <v>32</v>
      </c>
      <c r="C15" s="115" t="s">
        <v>33</v>
      </c>
      <c r="D15" s="23" t="s">
        <v>21</v>
      </c>
      <c r="E15" s="27">
        <v>8.9115599999999997</v>
      </c>
      <c r="F15" s="24">
        <v>8.9115599999999997</v>
      </c>
      <c r="G15" s="27">
        <f t="shared" si="1"/>
        <v>10.693871999999999</v>
      </c>
      <c r="H15" s="25" t="s">
        <v>25</v>
      </c>
      <c r="L15" s="26">
        <v>8</v>
      </c>
    </row>
    <row r="16" spans="1:12" customFormat="1" x14ac:dyDescent="0.3">
      <c r="B16" s="22" t="s">
        <v>34</v>
      </c>
      <c r="C16" s="115" t="s">
        <v>35</v>
      </c>
      <c r="D16" s="23" t="s">
        <v>21</v>
      </c>
      <c r="E16" s="27">
        <v>2.54616</v>
      </c>
      <c r="F16" s="24">
        <v>2.54616</v>
      </c>
      <c r="G16" s="27">
        <f t="shared" si="1"/>
        <v>3.0553919999999999</v>
      </c>
      <c r="H16" s="25" t="s">
        <v>25</v>
      </c>
      <c r="L16" s="26">
        <v>1.9</v>
      </c>
    </row>
    <row r="17" spans="2:12" customFormat="1" x14ac:dyDescent="0.3">
      <c r="B17" s="22" t="s">
        <v>36</v>
      </c>
      <c r="C17" s="115" t="s">
        <v>37</v>
      </c>
      <c r="D17" s="23" t="s">
        <v>21</v>
      </c>
      <c r="E17" s="27">
        <v>4.2435999999999998</v>
      </c>
      <c r="F17" s="24">
        <v>4.2435999999999998</v>
      </c>
      <c r="G17" s="27">
        <f t="shared" si="1"/>
        <v>5.09232</v>
      </c>
      <c r="H17" s="25" t="s">
        <v>25</v>
      </c>
      <c r="L17" s="26">
        <v>3</v>
      </c>
    </row>
    <row r="18" spans="2:12" customFormat="1" x14ac:dyDescent="0.3">
      <c r="B18" s="22" t="s">
        <v>38</v>
      </c>
      <c r="C18" s="115" t="s">
        <v>39</v>
      </c>
      <c r="D18" s="23" t="s">
        <v>21</v>
      </c>
      <c r="E18" s="27">
        <v>1.6974400000000001</v>
      </c>
      <c r="F18" s="24">
        <v>1.6974400000000001</v>
      </c>
      <c r="G18" s="27">
        <f t="shared" si="1"/>
        <v>2.0369280000000001</v>
      </c>
      <c r="H18" s="25" t="s">
        <v>25</v>
      </c>
      <c r="L18" s="26">
        <v>1.3</v>
      </c>
    </row>
    <row r="19" spans="2:12" customFormat="1" x14ac:dyDescent="0.3">
      <c r="B19" s="22" t="s">
        <v>40</v>
      </c>
      <c r="C19" s="115" t="s">
        <v>41</v>
      </c>
      <c r="D19" s="23" t="s">
        <v>21</v>
      </c>
      <c r="E19" s="27">
        <v>1.8884019999999999</v>
      </c>
      <c r="F19" s="24">
        <v>1.8884019999999999</v>
      </c>
      <c r="G19" s="27">
        <f t="shared" si="1"/>
        <v>2.2660823999999997</v>
      </c>
      <c r="H19" s="25" t="s">
        <v>25</v>
      </c>
      <c r="L19" s="26">
        <v>0.9</v>
      </c>
    </row>
    <row r="20" spans="2:12" customFormat="1" x14ac:dyDescent="0.3">
      <c r="B20" s="22" t="s">
        <v>42</v>
      </c>
      <c r="C20" s="115" t="s">
        <v>43</v>
      </c>
      <c r="D20" s="23" t="s">
        <v>21</v>
      </c>
      <c r="E20" s="27">
        <v>1.3155159999999999</v>
      </c>
      <c r="F20" s="24">
        <v>1.3155159999999999</v>
      </c>
      <c r="G20" s="27">
        <f t="shared" si="1"/>
        <v>1.5786191999999999</v>
      </c>
      <c r="H20" s="25" t="s">
        <v>25</v>
      </c>
      <c r="L20" s="26">
        <v>0.6</v>
      </c>
    </row>
    <row r="21" spans="2:12" customFormat="1" x14ac:dyDescent="0.3">
      <c r="B21" s="22" t="s">
        <v>44</v>
      </c>
      <c r="C21" s="115" t="s">
        <v>45</v>
      </c>
      <c r="D21" s="23" t="s">
        <v>21</v>
      </c>
      <c r="E21" s="27">
        <v>4.4982160000000002</v>
      </c>
      <c r="F21" s="24">
        <v>4.4982160000000002</v>
      </c>
      <c r="G21" s="27">
        <f t="shared" si="1"/>
        <v>5.3978592000000001</v>
      </c>
      <c r="H21" s="25" t="s">
        <v>25</v>
      </c>
      <c r="L21" s="26">
        <v>2.4</v>
      </c>
    </row>
    <row r="22" spans="2:12" customFormat="1" x14ac:dyDescent="0.3">
      <c r="B22" s="22" t="s">
        <v>46</v>
      </c>
      <c r="C22" s="115" t="s">
        <v>47</v>
      </c>
      <c r="D22" s="23" t="s">
        <v>21</v>
      </c>
      <c r="E22" s="27">
        <v>6.7473239999999999</v>
      </c>
      <c r="F22" s="24">
        <v>6.7473239999999999</v>
      </c>
      <c r="G22" s="27">
        <f t="shared" si="1"/>
        <v>8.0967887999999988</v>
      </c>
      <c r="H22" s="25" t="s">
        <v>25</v>
      </c>
      <c r="L22" s="26">
        <v>3.9</v>
      </c>
    </row>
    <row r="23" spans="2:12" customFormat="1" x14ac:dyDescent="0.3">
      <c r="B23" s="22" t="s">
        <v>48</v>
      </c>
      <c r="C23" s="115" t="s">
        <v>49</v>
      </c>
      <c r="D23" s="23" t="s">
        <v>21</v>
      </c>
      <c r="E23" s="27">
        <v>1.0609</v>
      </c>
      <c r="F23" s="24">
        <v>1.0609</v>
      </c>
      <c r="G23" s="27">
        <f t="shared" si="1"/>
        <v>1.27308</v>
      </c>
      <c r="H23" s="25" t="s">
        <v>25</v>
      </c>
      <c r="L23" s="26">
        <v>0.4</v>
      </c>
    </row>
    <row r="24" spans="2:12" x14ac:dyDescent="0.3">
      <c r="B24" s="22" t="s">
        <v>50</v>
      </c>
      <c r="C24" s="115" t="s">
        <v>51</v>
      </c>
      <c r="D24" s="23" t="s">
        <v>21</v>
      </c>
      <c r="E24" s="27">
        <v>1.1563810000000001</v>
      </c>
      <c r="F24" s="24">
        <v>1.1563810000000001</v>
      </c>
      <c r="G24" s="27">
        <f t="shared" si="1"/>
        <v>1.3876572</v>
      </c>
      <c r="H24" s="25" t="s">
        <v>25</v>
      </c>
      <c r="L24" s="249">
        <v>0.6</v>
      </c>
    </row>
    <row r="25" spans="2:12" customFormat="1" x14ac:dyDescent="0.3">
      <c r="B25" s="22" t="s">
        <v>52</v>
      </c>
      <c r="C25" s="115" t="s">
        <v>53</v>
      </c>
      <c r="D25" s="23" t="s">
        <v>54</v>
      </c>
      <c r="E25" s="27">
        <v>60.564</v>
      </c>
      <c r="F25" s="24">
        <v>60.564</v>
      </c>
      <c r="G25" s="27">
        <f t="shared" si="1"/>
        <v>72.6768</v>
      </c>
      <c r="H25" s="25" t="s">
        <v>25</v>
      </c>
      <c r="L25" s="26">
        <v>34</v>
      </c>
    </row>
    <row r="26" spans="2:12" customFormat="1" x14ac:dyDescent="0.3">
      <c r="B26" s="22" t="s">
        <v>55</v>
      </c>
      <c r="C26" s="115" t="s">
        <v>56</v>
      </c>
      <c r="D26" s="23" t="s">
        <v>21</v>
      </c>
      <c r="E26" s="27">
        <v>0.84872000000000003</v>
      </c>
      <c r="F26" s="24">
        <v>0.84872000000000003</v>
      </c>
      <c r="G26" s="27">
        <f t="shared" si="1"/>
        <v>1.018464</v>
      </c>
      <c r="H26" s="25" t="s">
        <v>25</v>
      </c>
      <c r="L26" s="26">
        <v>0.45</v>
      </c>
    </row>
    <row r="27" spans="2:12" customFormat="1" x14ac:dyDescent="0.3">
      <c r="B27" s="22" t="s">
        <v>57</v>
      </c>
      <c r="C27" s="115" t="s">
        <v>58</v>
      </c>
      <c r="D27" s="23" t="s">
        <v>21</v>
      </c>
      <c r="E27" s="27">
        <v>0.66836700000000004</v>
      </c>
      <c r="F27" s="24">
        <v>0.66836700000000004</v>
      </c>
      <c r="G27" s="27">
        <f t="shared" si="1"/>
        <v>0.80204039999999999</v>
      </c>
      <c r="H27" s="25" t="s">
        <v>25</v>
      </c>
      <c r="L27" s="26"/>
    </row>
    <row r="28" spans="2:12" customFormat="1" x14ac:dyDescent="0.3">
      <c r="B28" s="22" t="s">
        <v>59</v>
      </c>
      <c r="C28" s="115" t="s">
        <v>60</v>
      </c>
      <c r="D28" s="23" t="s">
        <v>21</v>
      </c>
      <c r="E28" s="27">
        <v>1.0290729999999999</v>
      </c>
      <c r="F28" s="24">
        <v>1.0290729999999999</v>
      </c>
      <c r="G28" s="27">
        <f t="shared" si="1"/>
        <v>1.2348875999999998</v>
      </c>
      <c r="H28" s="25" t="s">
        <v>25</v>
      </c>
      <c r="L28" s="26"/>
    </row>
    <row r="29" spans="2:12" customFormat="1" x14ac:dyDescent="0.3">
      <c r="B29" s="22" t="s">
        <v>61</v>
      </c>
      <c r="C29" s="115" t="s">
        <v>62</v>
      </c>
      <c r="D29" s="23" t="s">
        <v>21</v>
      </c>
      <c r="E29" s="27">
        <v>1.37917</v>
      </c>
      <c r="F29" s="24">
        <v>1.37917</v>
      </c>
      <c r="G29" s="27">
        <f t="shared" si="1"/>
        <v>1.6550039999999999</v>
      </c>
      <c r="H29" s="25" t="s">
        <v>25</v>
      </c>
      <c r="L29" s="26"/>
    </row>
    <row r="30" spans="2:12" customFormat="1" x14ac:dyDescent="0.3">
      <c r="B30" s="22" t="s">
        <v>63</v>
      </c>
      <c r="C30" s="115" t="s">
        <v>64</v>
      </c>
      <c r="D30" s="23" t="s">
        <v>21</v>
      </c>
      <c r="E30" s="27">
        <v>1.9879</v>
      </c>
      <c r="F30" s="24">
        <v>1.9879</v>
      </c>
      <c r="G30" s="27">
        <f t="shared" si="1"/>
        <v>2.3854799999999998</v>
      </c>
      <c r="H30" s="25" t="s">
        <v>25</v>
      </c>
      <c r="L30" s="26"/>
    </row>
    <row r="31" spans="2:12" x14ac:dyDescent="0.3">
      <c r="B31" s="22" t="s">
        <v>65</v>
      </c>
      <c r="C31" s="115" t="s">
        <v>66</v>
      </c>
      <c r="D31" s="23" t="s">
        <v>21</v>
      </c>
      <c r="E31" s="27">
        <v>2.75834</v>
      </c>
      <c r="F31" s="24">
        <v>2.75834</v>
      </c>
      <c r="G31" s="27">
        <f t="shared" si="1"/>
        <v>3.3100079999999998</v>
      </c>
      <c r="H31" s="25" t="s">
        <v>25</v>
      </c>
      <c r="L31" s="249"/>
    </row>
    <row r="32" spans="2:12" customFormat="1" x14ac:dyDescent="0.3">
      <c r="B32" s="22" t="s">
        <v>67</v>
      </c>
      <c r="C32" s="115" t="s">
        <v>68</v>
      </c>
      <c r="D32" s="23" t="s">
        <v>21</v>
      </c>
      <c r="E32" s="27">
        <v>3.2569630000000003</v>
      </c>
      <c r="F32" s="24">
        <v>3.2569630000000003</v>
      </c>
      <c r="G32" s="27">
        <f t="shared" si="1"/>
        <v>3.9083556000000002</v>
      </c>
      <c r="H32" s="25" t="s">
        <v>25</v>
      </c>
      <c r="L32" s="26"/>
    </row>
    <row r="33" spans="2:12" customFormat="1" ht="15" thickBot="1" x14ac:dyDescent="0.35">
      <c r="B33" s="28" t="s">
        <v>69</v>
      </c>
      <c r="C33" s="116" t="s">
        <v>70</v>
      </c>
      <c r="D33" s="33" t="s">
        <v>21</v>
      </c>
      <c r="E33" s="30">
        <v>4.1799460000000002</v>
      </c>
      <c r="F33" s="30">
        <v>4.1799460000000002</v>
      </c>
      <c r="G33" s="30">
        <f t="shared" si="1"/>
        <v>5.0159352000000004</v>
      </c>
      <c r="H33" s="31" t="s">
        <v>71</v>
      </c>
      <c r="L33" s="26"/>
    </row>
    <row r="34" spans="2:12" customFormat="1" ht="15" thickBot="1" x14ac:dyDescent="0.35">
      <c r="B34" s="228"/>
      <c r="D34" s="177"/>
      <c r="L34" s="26"/>
    </row>
    <row r="35" spans="2:12" customFormat="1" x14ac:dyDescent="0.3">
      <c r="B35" s="127" t="s">
        <v>72</v>
      </c>
      <c r="C35" s="122" t="s">
        <v>73</v>
      </c>
      <c r="D35" s="125" t="s">
        <v>21</v>
      </c>
      <c r="E35" s="20">
        <v>25.646999999999998</v>
      </c>
      <c r="F35" s="20">
        <v>25.646999999999998</v>
      </c>
      <c r="G35" s="20">
        <v>29.879999999999995</v>
      </c>
      <c r="H35" s="117" t="s">
        <v>74</v>
      </c>
      <c r="L35" s="26"/>
    </row>
    <row r="36" spans="2:12" customFormat="1" x14ac:dyDescent="0.3">
      <c r="B36" s="22" t="s">
        <v>75</v>
      </c>
      <c r="C36" s="123" t="s">
        <v>76</v>
      </c>
      <c r="D36" s="23" t="s">
        <v>21</v>
      </c>
      <c r="E36" s="27">
        <v>3.7874129999999999</v>
      </c>
      <c r="F36" s="24">
        <v>3.7874129999999999</v>
      </c>
      <c r="G36" s="27">
        <f t="shared" ref="G36:G53" si="2">F36*1.2</f>
        <v>4.5448955999999994</v>
      </c>
      <c r="H36" s="25" t="s">
        <v>25</v>
      </c>
      <c r="L36" s="26">
        <v>1.8</v>
      </c>
    </row>
    <row r="37" spans="2:12" customFormat="1" x14ac:dyDescent="0.3">
      <c r="B37" s="22" t="s">
        <v>77</v>
      </c>
      <c r="C37" s="123" t="s">
        <v>78</v>
      </c>
      <c r="D37" s="23" t="s">
        <v>21</v>
      </c>
      <c r="E37" s="27">
        <v>14.214</v>
      </c>
      <c r="F37" s="24">
        <v>14.214</v>
      </c>
      <c r="G37" s="27">
        <f t="shared" si="2"/>
        <v>17.056799999999999</v>
      </c>
      <c r="H37" s="25" t="s">
        <v>25</v>
      </c>
      <c r="L37" s="26">
        <v>4.4000000000000004</v>
      </c>
    </row>
    <row r="38" spans="2:12" customFormat="1" x14ac:dyDescent="0.3">
      <c r="B38" s="22" t="s">
        <v>79</v>
      </c>
      <c r="C38" s="123" t="s">
        <v>80</v>
      </c>
      <c r="D38" s="23" t="s">
        <v>21</v>
      </c>
      <c r="E38" s="27">
        <v>12.772</v>
      </c>
      <c r="F38" s="24">
        <v>12.772</v>
      </c>
      <c r="G38" s="27">
        <f t="shared" si="2"/>
        <v>15.3264</v>
      </c>
      <c r="H38" s="25" t="s">
        <v>25</v>
      </c>
      <c r="L38" s="26">
        <v>8.8000000000000007</v>
      </c>
    </row>
    <row r="39" spans="2:12" customFormat="1" x14ac:dyDescent="0.3">
      <c r="B39" s="22" t="s">
        <v>81</v>
      </c>
      <c r="C39" s="123" t="s">
        <v>82</v>
      </c>
      <c r="D39" s="23" t="s">
        <v>54</v>
      </c>
      <c r="E39" s="27">
        <v>41.612000000000002</v>
      </c>
      <c r="F39" s="24">
        <v>41.612000000000002</v>
      </c>
      <c r="G39" s="27">
        <f t="shared" si="2"/>
        <v>49.934400000000004</v>
      </c>
      <c r="H39" s="25" t="s">
        <v>25</v>
      </c>
      <c r="L39" s="26">
        <v>30</v>
      </c>
    </row>
    <row r="40" spans="2:12" customFormat="1" x14ac:dyDescent="0.3">
      <c r="B40" s="22" t="s">
        <v>83</v>
      </c>
      <c r="C40" s="123" t="s">
        <v>84</v>
      </c>
      <c r="D40" s="23" t="s">
        <v>54</v>
      </c>
      <c r="E40" s="27">
        <v>187.46</v>
      </c>
      <c r="F40" s="24">
        <v>187.46</v>
      </c>
      <c r="G40" s="27">
        <f t="shared" si="2"/>
        <v>224.952</v>
      </c>
      <c r="H40" s="25" t="s">
        <v>25</v>
      </c>
      <c r="L40" s="26">
        <v>165</v>
      </c>
    </row>
    <row r="41" spans="2:12" customFormat="1" ht="26.4" x14ac:dyDescent="0.3">
      <c r="B41" s="22" t="s">
        <v>85</v>
      </c>
      <c r="C41" s="115" t="s">
        <v>86</v>
      </c>
      <c r="D41" s="23" t="s">
        <v>21</v>
      </c>
      <c r="E41" s="119">
        <v>5.6545969999999999</v>
      </c>
      <c r="F41" s="24">
        <v>5.6545969999999999</v>
      </c>
      <c r="G41" s="119">
        <f t="shared" si="2"/>
        <v>6.7855163999999997</v>
      </c>
      <c r="H41" s="25" t="s">
        <v>25</v>
      </c>
      <c r="L41" s="26">
        <v>1.4</v>
      </c>
    </row>
    <row r="42" spans="2:12" customFormat="1" x14ac:dyDescent="0.3">
      <c r="B42" s="22" t="s">
        <v>87</v>
      </c>
      <c r="C42" s="123" t="s">
        <v>88</v>
      </c>
      <c r="D42" s="23" t="s">
        <v>21</v>
      </c>
      <c r="E42" s="27">
        <v>9.1767850000000006</v>
      </c>
      <c r="F42" s="24">
        <v>9.1767850000000006</v>
      </c>
      <c r="G42" s="27">
        <f t="shared" si="2"/>
        <v>11.012142000000001</v>
      </c>
      <c r="H42" s="25" t="s">
        <v>25</v>
      </c>
      <c r="L42" s="26">
        <v>2.4</v>
      </c>
    </row>
    <row r="43" spans="2:12" customFormat="1" x14ac:dyDescent="0.3">
      <c r="B43" s="22" t="s">
        <v>89</v>
      </c>
      <c r="C43" s="123" t="s">
        <v>90</v>
      </c>
      <c r="D43" s="23" t="s">
        <v>21</v>
      </c>
      <c r="E43" s="27">
        <v>61.079000000000001</v>
      </c>
      <c r="F43" s="24">
        <v>61.079000000000001</v>
      </c>
      <c r="G43" s="27">
        <f t="shared" si="2"/>
        <v>73.294799999999995</v>
      </c>
      <c r="H43" s="25" t="s">
        <v>25</v>
      </c>
      <c r="L43" s="26">
        <v>35</v>
      </c>
    </row>
    <row r="44" spans="2:12" customFormat="1" x14ac:dyDescent="0.3">
      <c r="B44" s="22" t="s">
        <v>91</v>
      </c>
      <c r="C44" s="123" t="s">
        <v>92</v>
      </c>
      <c r="D44" s="23" t="s">
        <v>21</v>
      </c>
      <c r="E44" s="27">
        <v>25.646999999999998</v>
      </c>
      <c r="F44" s="24">
        <v>25.646999999999998</v>
      </c>
      <c r="G44" s="27">
        <f t="shared" si="2"/>
        <v>30.776399999999995</v>
      </c>
      <c r="H44" s="25" t="s">
        <v>25</v>
      </c>
      <c r="L44" s="26">
        <v>22</v>
      </c>
    </row>
    <row r="45" spans="2:12" customFormat="1" x14ac:dyDescent="0.3">
      <c r="B45" s="22" t="s">
        <v>93</v>
      </c>
      <c r="C45" s="123" t="s">
        <v>94</v>
      </c>
      <c r="D45" s="23" t="s">
        <v>21</v>
      </c>
      <c r="E45" s="27">
        <v>26.986000000000001</v>
      </c>
      <c r="F45" s="24">
        <v>26.986000000000001</v>
      </c>
      <c r="G45" s="27">
        <f t="shared" si="2"/>
        <v>32.383200000000002</v>
      </c>
      <c r="H45" s="25" t="s">
        <v>25</v>
      </c>
      <c r="L45" s="26">
        <v>25</v>
      </c>
    </row>
    <row r="46" spans="2:12" customFormat="1" x14ac:dyDescent="0.3">
      <c r="B46" s="22" t="s">
        <v>95</v>
      </c>
      <c r="C46" s="123" t="s">
        <v>96</v>
      </c>
      <c r="D46" s="23" t="s">
        <v>21</v>
      </c>
      <c r="E46" s="27">
        <v>31.106000000000002</v>
      </c>
      <c r="F46" s="24">
        <v>31.106000000000002</v>
      </c>
      <c r="G46" s="27">
        <f t="shared" si="2"/>
        <v>37.327199999999998</v>
      </c>
      <c r="H46" s="25" t="s">
        <v>25</v>
      </c>
      <c r="L46" s="26">
        <v>30</v>
      </c>
    </row>
    <row r="47" spans="2:12" customFormat="1" x14ac:dyDescent="0.3">
      <c r="B47" s="22" t="s">
        <v>97</v>
      </c>
      <c r="C47" s="123" t="s">
        <v>98</v>
      </c>
      <c r="D47" s="23" t="s">
        <v>21</v>
      </c>
      <c r="E47" s="27">
        <v>18.025000000000002</v>
      </c>
      <c r="F47" s="24">
        <v>18.025000000000002</v>
      </c>
      <c r="G47" s="27">
        <f t="shared" si="2"/>
        <v>21.630000000000003</v>
      </c>
      <c r="H47" s="25" t="s">
        <v>25</v>
      </c>
      <c r="L47" s="26">
        <v>17</v>
      </c>
    </row>
    <row r="48" spans="2:12" customFormat="1" x14ac:dyDescent="0.3">
      <c r="B48" s="22" t="s">
        <v>99</v>
      </c>
      <c r="C48" s="123" t="s">
        <v>100</v>
      </c>
      <c r="D48" s="23" t="s">
        <v>21</v>
      </c>
      <c r="E48" s="27">
        <v>27.707000000000001</v>
      </c>
      <c r="F48" s="24">
        <v>27.707000000000001</v>
      </c>
      <c r="G48" s="27">
        <f t="shared" si="2"/>
        <v>33.248399999999997</v>
      </c>
      <c r="H48" s="25" t="s">
        <v>25</v>
      </c>
      <c r="L48" s="26">
        <v>20</v>
      </c>
    </row>
    <row r="49" spans="1:12" customFormat="1" x14ac:dyDescent="0.3">
      <c r="B49" s="22" t="s">
        <v>101</v>
      </c>
      <c r="C49" s="123" t="s">
        <v>102</v>
      </c>
      <c r="D49" s="23" t="s">
        <v>21</v>
      </c>
      <c r="E49" s="27">
        <v>3.5221879999999999</v>
      </c>
      <c r="F49" s="24">
        <v>3.5221879999999999</v>
      </c>
      <c r="G49" s="27">
        <f t="shared" si="2"/>
        <v>4.2266255999999993</v>
      </c>
      <c r="H49" s="25" t="s">
        <v>25</v>
      </c>
      <c r="L49" s="26">
        <v>5</v>
      </c>
    </row>
    <row r="50" spans="1:12" customFormat="1" x14ac:dyDescent="0.3">
      <c r="B50" s="22" t="s">
        <v>103</v>
      </c>
      <c r="C50" s="123" t="s">
        <v>104</v>
      </c>
      <c r="D50" s="23" t="s">
        <v>54</v>
      </c>
      <c r="E50" s="27">
        <v>20.79364</v>
      </c>
      <c r="F50" s="24">
        <v>20.79364</v>
      </c>
      <c r="G50" s="27">
        <f t="shared" si="2"/>
        <v>24.952368</v>
      </c>
      <c r="H50" s="25" t="s">
        <v>25</v>
      </c>
      <c r="L50" s="26">
        <v>25</v>
      </c>
    </row>
    <row r="51" spans="1:12" customFormat="1" x14ac:dyDescent="0.3">
      <c r="B51" s="22" t="s">
        <v>105</v>
      </c>
      <c r="C51" s="123" t="s">
        <v>106</v>
      </c>
      <c r="D51" s="23" t="s">
        <v>107</v>
      </c>
      <c r="E51" s="27">
        <v>48.101000000000006</v>
      </c>
      <c r="F51" s="24">
        <v>48.101000000000006</v>
      </c>
      <c r="G51" s="27">
        <f t="shared" si="2"/>
        <v>57.721200000000003</v>
      </c>
      <c r="H51" s="25" t="s">
        <v>25</v>
      </c>
      <c r="L51" s="26">
        <v>55</v>
      </c>
    </row>
    <row r="52" spans="1:12" x14ac:dyDescent="0.3">
      <c r="B52" s="22" t="s">
        <v>108</v>
      </c>
      <c r="C52" s="123" t="s">
        <v>109</v>
      </c>
      <c r="D52" s="23" t="s">
        <v>54</v>
      </c>
      <c r="E52" s="27">
        <v>124.63000000000001</v>
      </c>
      <c r="F52" s="24">
        <v>124.63000000000001</v>
      </c>
      <c r="G52" s="27">
        <f t="shared" si="2"/>
        <v>149.55600000000001</v>
      </c>
      <c r="H52" s="25" t="s">
        <v>25</v>
      </c>
      <c r="L52" s="249">
        <v>20</v>
      </c>
    </row>
    <row r="53" spans="1:12" customFormat="1" ht="15" thickBot="1" x14ac:dyDescent="0.35">
      <c r="B53" s="28" t="s">
        <v>110</v>
      </c>
      <c r="C53" s="124" t="s">
        <v>111</v>
      </c>
      <c r="D53" s="33" t="s">
        <v>112</v>
      </c>
      <c r="E53" s="30">
        <v>363.59000000000003</v>
      </c>
      <c r="F53" s="30">
        <v>363.59000000000003</v>
      </c>
      <c r="G53" s="30">
        <f t="shared" si="2"/>
        <v>436.30800000000005</v>
      </c>
      <c r="H53" s="31" t="s">
        <v>113</v>
      </c>
      <c r="L53" s="26">
        <v>0.3</v>
      </c>
    </row>
    <row r="54" spans="1:12" customFormat="1" ht="15" thickBot="1" x14ac:dyDescent="0.35">
      <c r="B54" s="228"/>
      <c r="D54" s="177"/>
      <c r="L54" s="26"/>
    </row>
    <row r="55" spans="1:12" customFormat="1" x14ac:dyDescent="0.3">
      <c r="B55" s="127" t="s">
        <v>114</v>
      </c>
      <c r="C55" s="122" t="s">
        <v>115</v>
      </c>
      <c r="D55" s="76" t="s">
        <v>21</v>
      </c>
      <c r="E55" s="20">
        <v>3.6668000000000003</v>
      </c>
      <c r="F55" s="20">
        <v>3.6668000000000003</v>
      </c>
      <c r="G55" s="20">
        <v>4.2720000000000002</v>
      </c>
      <c r="H55" s="126" t="s">
        <v>116</v>
      </c>
      <c r="L55" s="26"/>
    </row>
    <row r="56" spans="1:12" customFormat="1" ht="41.4" x14ac:dyDescent="0.3">
      <c r="A56" s="34"/>
      <c r="B56" s="22" t="s">
        <v>117</v>
      </c>
      <c r="C56" s="115" t="s">
        <v>118</v>
      </c>
      <c r="D56" s="23" t="s">
        <v>21</v>
      </c>
      <c r="E56" s="24">
        <v>3.6668000000000003</v>
      </c>
      <c r="F56" s="24">
        <v>3.6668000000000003</v>
      </c>
      <c r="G56" s="24">
        <f t="shared" ref="G56:G67" si="3">F56*1.2</f>
        <v>4.4001600000000005</v>
      </c>
      <c r="H56" s="35" t="s">
        <v>119</v>
      </c>
      <c r="L56" s="26">
        <v>6.5</v>
      </c>
    </row>
    <row r="57" spans="1:12" customFormat="1" ht="41.4" x14ac:dyDescent="0.3">
      <c r="A57" s="34"/>
      <c r="B57" s="22" t="s">
        <v>120</v>
      </c>
      <c r="C57" s="115" t="s">
        <v>121</v>
      </c>
      <c r="D57" s="23" t="s">
        <v>21</v>
      </c>
      <c r="E57" s="24">
        <v>4.5834999999999999</v>
      </c>
      <c r="F57" s="24">
        <v>4.5834999999999999</v>
      </c>
      <c r="G57" s="24">
        <f t="shared" si="3"/>
        <v>5.5001999999999995</v>
      </c>
      <c r="H57" s="35" t="s">
        <v>122</v>
      </c>
      <c r="L57" s="26">
        <v>10.874999999999998</v>
      </c>
    </row>
    <row r="58" spans="1:12" customFormat="1" ht="27.6" x14ac:dyDescent="0.3">
      <c r="A58" s="34"/>
      <c r="B58" s="22" t="s">
        <v>123</v>
      </c>
      <c r="C58" s="115" t="s">
        <v>124</v>
      </c>
      <c r="D58" s="23" t="s">
        <v>125</v>
      </c>
      <c r="E58" s="24">
        <v>1652.1200000000001</v>
      </c>
      <c r="F58" s="24">
        <v>1652.1200000000001</v>
      </c>
      <c r="G58" s="24">
        <f t="shared" si="3"/>
        <v>1982.5440000000001</v>
      </c>
      <c r="H58" s="35" t="s">
        <v>126</v>
      </c>
      <c r="L58" s="26">
        <v>900</v>
      </c>
    </row>
    <row r="59" spans="1:12" customFormat="1" ht="124.2" x14ac:dyDescent="0.3">
      <c r="A59" s="34"/>
      <c r="B59" s="22" t="s">
        <v>127</v>
      </c>
      <c r="C59" s="115" t="s">
        <v>128</v>
      </c>
      <c r="D59" s="23" t="s">
        <v>54</v>
      </c>
      <c r="E59" s="24">
        <v>880.65</v>
      </c>
      <c r="F59" s="24">
        <v>880.65</v>
      </c>
      <c r="G59" s="24">
        <f t="shared" si="3"/>
        <v>1056.78</v>
      </c>
      <c r="H59" s="35" t="s">
        <v>129</v>
      </c>
      <c r="L59" s="26">
        <v>387.5</v>
      </c>
    </row>
    <row r="60" spans="1:12" customFormat="1" ht="124.2" x14ac:dyDescent="0.3">
      <c r="A60" s="34"/>
      <c r="B60" s="22" t="s">
        <v>130</v>
      </c>
      <c r="C60" s="115" t="s">
        <v>131</v>
      </c>
      <c r="D60" s="23" t="s">
        <v>54</v>
      </c>
      <c r="E60" s="24">
        <v>1261.75</v>
      </c>
      <c r="F60" s="24">
        <v>1261.75</v>
      </c>
      <c r="G60" s="24">
        <f t="shared" si="3"/>
        <v>1514.1</v>
      </c>
      <c r="H60" s="35" t="s">
        <v>132</v>
      </c>
      <c r="L60" s="26">
        <v>687.5</v>
      </c>
    </row>
    <row r="61" spans="1:12" customFormat="1" ht="124.2" x14ac:dyDescent="0.3">
      <c r="A61" s="34"/>
      <c r="B61" s="22" t="s">
        <v>133</v>
      </c>
      <c r="C61" s="115" t="s">
        <v>134</v>
      </c>
      <c r="D61" s="23" t="s">
        <v>54</v>
      </c>
      <c r="E61" s="24">
        <v>1284.4100000000001</v>
      </c>
      <c r="F61" s="24">
        <v>1284.4100000000001</v>
      </c>
      <c r="G61" s="24">
        <f t="shared" si="3"/>
        <v>1541.2920000000001</v>
      </c>
      <c r="H61" s="35" t="s">
        <v>129</v>
      </c>
      <c r="L61" s="26">
        <v>643.75</v>
      </c>
    </row>
    <row r="62" spans="1:12" customFormat="1" ht="124.2" x14ac:dyDescent="0.3">
      <c r="A62" s="34"/>
      <c r="B62" s="22" t="s">
        <v>135</v>
      </c>
      <c r="C62" s="115" t="s">
        <v>136</v>
      </c>
      <c r="D62" s="23" t="s">
        <v>54</v>
      </c>
      <c r="E62" s="24">
        <v>1835.46</v>
      </c>
      <c r="F62" s="24">
        <v>1835.46</v>
      </c>
      <c r="G62" s="24">
        <f t="shared" si="3"/>
        <v>2202.5520000000001</v>
      </c>
      <c r="H62" s="35" t="s">
        <v>132</v>
      </c>
      <c r="L62" s="26">
        <v>987.5</v>
      </c>
    </row>
    <row r="63" spans="1:12" customFormat="1" ht="124.2" x14ac:dyDescent="0.3">
      <c r="A63" s="34"/>
      <c r="B63" s="22" t="s">
        <v>137</v>
      </c>
      <c r="C63" s="115" t="s">
        <v>138</v>
      </c>
      <c r="D63" s="23" t="s">
        <v>54</v>
      </c>
      <c r="E63" s="24">
        <v>1742.76</v>
      </c>
      <c r="F63" s="24">
        <v>1742.76</v>
      </c>
      <c r="G63" s="24">
        <f t="shared" si="3"/>
        <v>2091.3119999999999</v>
      </c>
      <c r="H63" s="35" t="s">
        <v>129</v>
      </c>
      <c r="L63" s="26">
        <v>950</v>
      </c>
    </row>
    <row r="64" spans="1:12" customFormat="1" ht="124.2" x14ac:dyDescent="0.3">
      <c r="A64" s="34"/>
      <c r="B64" s="22" t="s">
        <v>139</v>
      </c>
      <c r="C64" s="115" t="s">
        <v>140</v>
      </c>
      <c r="D64" s="23" t="s">
        <v>54</v>
      </c>
      <c r="E64" s="24">
        <v>2293.81</v>
      </c>
      <c r="F64" s="24">
        <v>2293.81</v>
      </c>
      <c r="G64" s="24">
        <f t="shared" si="3"/>
        <v>2752.5719999999997</v>
      </c>
      <c r="H64" s="35" t="s">
        <v>132</v>
      </c>
      <c r="L64" s="26">
        <v>1150</v>
      </c>
    </row>
    <row r="65" spans="1:12" customFormat="1" ht="124.2" x14ac:dyDescent="0.3">
      <c r="A65" s="34"/>
      <c r="B65" s="22" t="s">
        <v>141</v>
      </c>
      <c r="C65" s="115" t="s">
        <v>142</v>
      </c>
      <c r="D65" s="23" t="s">
        <v>54</v>
      </c>
      <c r="E65" s="24">
        <v>2110.4700000000003</v>
      </c>
      <c r="F65" s="24">
        <v>2110.4700000000003</v>
      </c>
      <c r="G65" s="24">
        <f t="shared" si="3"/>
        <v>2532.5640000000003</v>
      </c>
      <c r="H65" s="35" t="s">
        <v>132</v>
      </c>
      <c r="L65" s="26">
        <v>990.0018</v>
      </c>
    </row>
    <row r="66" spans="1:12" customFormat="1" ht="124.2" x14ac:dyDescent="0.3">
      <c r="A66" s="34"/>
      <c r="B66" s="22" t="s">
        <v>143</v>
      </c>
      <c r="C66" s="115" t="s">
        <v>144</v>
      </c>
      <c r="D66" s="23" t="s">
        <v>54</v>
      </c>
      <c r="E66" s="24">
        <v>3394.88</v>
      </c>
      <c r="F66" s="24">
        <v>3394.88</v>
      </c>
      <c r="G66" s="24">
        <f t="shared" si="3"/>
        <v>4073.8559999999998</v>
      </c>
      <c r="H66" s="35" t="s">
        <v>132</v>
      </c>
      <c r="L66" s="26">
        <v>1359.1656</v>
      </c>
    </row>
    <row r="67" spans="1:12" customFormat="1" ht="124.2" x14ac:dyDescent="0.3">
      <c r="A67" s="34"/>
      <c r="B67" s="22" t="s">
        <v>145</v>
      </c>
      <c r="C67" s="115" t="s">
        <v>146</v>
      </c>
      <c r="D67" s="23" t="s">
        <v>54</v>
      </c>
      <c r="E67" s="24">
        <v>6031.68</v>
      </c>
      <c r="F67" s="24">
        <v>6031.68</v>
      </c>
      <c r="G67" s="24">
        <f t="shared" si="3"/>
        <v>7238.0160000000005</v>
      </c>
      <c r="H67" s="35" t="s">
        <v>132</v>
      </c>
      <c r="L67" s="26">
        <v>3286.2689999999998</v>
      </c>
    </row>
    <row r="68" spans="1:12" customFormat="1" ht="15" thickBot="1" x14ac:dyDescent="0.35">
      <c r="A68" s="34"/>
      <c r="B68" s="28" t="s">
        <v>147</v>
      </c>
      <c r="C68" s="33" t="s">
        <v>148</v>
      </c>
      <c r="D68" s="33" t="s">
        <v>21</v>
      </c>
      <c r="E68" s="36">
        <v>20.394000000000002</v>
      </c>
      <c r="F68" s="36">
        <v>20.394000000000002</v>
      </c>
      <c r="G68" s="36">
        <f>F68*1.2</f>
        <v>24.472800000000003</v>
      </c>
      <c r="H68" s="31" t="s">
        <v>113</v>
      </c>
      <c r="L68" s="26">
        <v>11.125</v>
      </c>
    </row>
    <row r="69" spans="1:12" customFormat="1" ht="15" thickBot="1" x14ac:dyDescent="0.35">
      <c r="B69" s="229"/>
      <c r="C69" s="37"/>
      <c r="D69" s="38"/>
      <c r="E69" s="39"/>
      <c r="F69" s="40"/>
      <c r="G69" s="39"/>
      <c r="H69" s="37"/>
      <c r="L69" s="26"/>
    </row>
    <row r="70" spans="1:12" customFormat="1" ht="129.6" x14ac:dyDescent="0.3">
      <c r="B70" s="127" t="s">
        <v>149</v>
      </c>
      <c r="C70" s="125" t="s">
        <v>150</v>
      </c>
      <c r="D70" s="76" t="s">
        <v>21</v>
      </c>
      <c r="E70" s="74">
        <v>110.21000000000001</v>
      </c>
      <c r="F70" s="74">
        <v>110.21000000000001</v>
      </c>
      <c r="G70" s="74">
        <f t="shared" ref="G70:G88" si="4">F70*1.2</f>
        <v>132.25200000000001</v>
      </c>
      <c r="H70" s="126" t="s">
        <v>151</v>
      </c>
      <c r="L70" s="26"/>
    </row>
    <row r="71" spans="1:12" customFormat="1" ht="87" customHeight="1" x14ac:dyDescent="0.3">
      <c r="A71" s="34"/>
      <c r="B71" s="22" t="s">
        <v>152</v>
      </c>
      <c r="C71" s="115" t="s">
        <v>153</v>
      </c>
      <c r="D71" s="23" t="s">
        <v>154</v>
      </c>
      <c r="E71" s="24">
        <v>50.47</v>
      </c>
      <c r="F71" s="24">
        <v>50.47</v>
      </c>
      <c r="G71" s="24">
        <f t="shared" si="4"/>
        <v>60.563999999999993</v>
      </c>
      <c r="H71" s="35" t="s">
        <v>155</v>
      </c>
      <c r="L71" s="26">
        <v>27.5</v>
      </c>
    </row>
    <row r="72" spans="1:12" customFormat="1" ht="82.8" x14ac:dyDescent="0.3">
      <c r="A72" s="34"/>
      <c r="B72" s="22" t="s">
        <v>156</v>
      </c>
      <c r="C72" s="115" t="s">
        <v>157</v>
      </c>
      <c r="D72" s="23" t="s">
        <v>154</v>
      </c>
      <c r="E72" s="24">
        <v>45.835000000000001</v>
      </c>
      <c r="F72" s="24">
        <v>45.835000000000001</v>
      </c>
      <c r="G72" s="24">
        <f t="shared" si="4"/>
        <v>55.002000000000002</v>
      </c>
      <c r="H72" s="35" t="s">
        <v>158</v>
      </c>
      <c r="L72" s="26">
        <v>25</v>
      </c>
    </row>
    <row r="73" spans="1:12" customFormat="1" ht="82.8" x14ac:dyDescent="0.3">
      <c r="A73" s="34"/>
      <c r="B73" s="22" t="s">
        <v>159</v>
      </c>
      <c r="C73" s="115" t="s">
        <v>160</v>
      </c>
      <c r="D73" s="23" t="s">
        <v>154</v>
      </c>
      <c r="E73" s="24">
        <v>59.637</v>
      </c>
      <c r="F73" s="24">
        <v>59.637</v>
      </c>
      <c r="G73" s="24">
        <f t="shared" si="4"/>
        <v>71.564399999999992</v>
      </c>
      <c r="H73" s="35" t="s">
        <v>161</v>
      </c>
      <c r="L73" s="26">
        <v>32.5</v>
      </c>
    </row>
    <row r="74" spans="1:12" customFormat="1" ht="82.8" x14ac:dyDescent="0.3">
      <c r="A74" s="34"/>
      <c r="B74" s="22" t="s">
        <v>162</v>
      </c>
      <c r="C74" s="115" t="s">
        <v>163</v>
      </c>
      <c r="D74" s="23" t="s">
        <v>154</v>
      </c>
      <c r="E74" s="24">
        <v>57.371000000000002</v>
      </c>
      <c r="F74" s="24">
        <v>57.371000000000002</v>
      </c>
      <c r="G74" s="24">
        <f t="shared" si="4"/>
        <v>68.845200000000006</v>
      </c>
      <c r="H74" s="35" t="s">
        <v>164</v>
      </c>
      <c r="L74" s="26">
        <v>31.25</v>
      </c>
    </row>
    <row r="75" spans="1:12" customFormat="1" ht="96.6" x14ac:dyDescent="0.3">
      <c r="A75" s="34"/>
      <c r="B75" s="22" t="s">
        <v>165</v>
      </c>
      <c r="C75" s="115" t="s">
        <v>166</v>
      </c>
      <c r="D75" s="23" t="s">
        <v>21</v>
      </c>
      <c r="E75" s="24">
        <v>110.21000000000001</v>
      </c>
      <c r="F75" s="24">
        <v>110.21000000000001</v>
      </c>
      <c r="G75" s="24">
        <f t="shared" si="4"/>
        <v>132.25200000000001</v>
      </c>
      <c r="H75" s="35" t="s">
        <v>167</v>
      </c>
      <c r="L75" s="26">
        <v>53.75</v>
      </c>
    </row>
    <row r="76" spans="1:12" customFormat="1" ht="69" x14ac:dyDescent="0.3">
      <c r="A76" s="34"/>
      <c r="B76" s="22" t="s">
        <v>168</v>
      </c>
      <c r="C76" s="115" t="s">
        <v>169</v>
      </c>
      <c r="D76" s="23" t="s">
        <v>21</v>
      </c>
      <c r="E76" s="24">
        <v>60.564</v>
      </c>
      <c r="F76" s="24">
        <v>60.564</v>
      </c>
      <c r="G76" s="24">
        <f t="shared" si="4"/>
        <v>72.6768</v>
      </c>
      <c r="H76" s="35" t="s">
        <v>170</v>
      </c>
      <c r="L76" s="26">
        <v>33</v>
      </c>
    </row>
    <row r="77" spans="1:12" customFormat="1" ht="41.4" x14ac:dyDescent="0.3">
      <c r="A77" s="34"/>
      <c r="B77" s="22" t="s">
        <v>171</v>
      </c>
      <c r="C77" s="115" t="s">
        <v>172</v>
      </c>
      <c r="D77" s="23" t="s">
        <v>21</v>
      </c>
      <c r="E77" s="24">
        <v>75.704999999999998</v>
      </c>
      <c r="F77" s="24">
        <v>75.704999999999998</v>
      </c>
      <c r="G77" s="24">
        <f t="shared" si="4"/>
        <v>90.845999999999989</v>
      </c>
      <c r="H77" s="35" t="s">
        <v>173</v>
      </c>
      <c r="L77" s="26">
        <v>41.25</v>
      </c>
    </row>
    <row r="78" spans="1:12" customFormat="1" ht="41.4" x14ac:dyDescent="0.3">
      <c r="A78" s="34"/>
      <c r="B78" s="22" t="s">
        <v>174</v>
      </c>
      <c r="C78" s="115" t="s">
        <v>175</v>
      </c>
      <c r="D78" s="23" t="s">
        <v>21</v>
      </c>
      <c r="E78" s="24">
        <v>57.371000000000002</v>
      </c>
      <c r="F78" s="24">
        <v>57.371000000000002</v>
      </c>
      <c r="G78" s="24">
        <f t="shared" si="4"/>
        <v>68.845200000000006</v>
      </c>
      <c r="H78" s="35" t="s">
        <v>176</v>
      </c>
      <c r="L78" s="26">
        <v>31.25</v>
      </c>
    </row>
    <row r="79" spans="1:12" customFormat="1" ht="41.4" x14ac:dyDescent="0.3">
      <c r="A79" s="34"/>
      <c r="B79" s="22" t="s">
        <v>177</v>
      </c>
      <c r="C79" s="115" t="s">
        <v>178</v>
      </c>
      <c r="D79" s="23" t="s">
        <v>21</v>
      </c>
      <c r="E79" s="24">
        <v>51.204000000000001</v>
      </c>
      <c r="F79" s="24">
        <v>51.204000000000001</v>
      </c>
      <c r="G79" s="24">
        <f t="shared" si="4"/>
        <v>61.444800000000001</v>
      </c>
      <c r="H79" s="35" t="s">
        <v>179</v>
      </c>
      <c r="L79" s="26">
        <v>28.125</v>
      </c>
    </row>
    <row r="80" spans="1:12" customFormat="1" ht="27.6" x14ac:dyDescent="0.3">
      <c r="A80" s="34"/>
      <c r="B80" s="22" t="s">
        <v>180</v>
      </c>
      <c r="C80" s="115" t="s">
        <v>181</v>
      </c>
      <c r="D80" s="23" t="s">
        <v>21</v>
      </c>
      <c r="E80" s="24">
        <v>11.227</v>
      </c>
      <c r="F80" s="24">
        <v>11.227</v>
      </c>
      <c r="G80" s="24">
        <f t="shared" si="4"/>
        <v>13.4724</v>
      </c>
      <c r="H80" s="35" t="s">
        <v>182</v>
      </c>
      <c r="L80" s="26">
        <v>6.125</v>
      </c>
    </row>
    <row r="81" spans="1:12" customFormat="1" ht="27.6" x14ac:dyDescent="0.3">
      <c r="A81" s="34"/>
      <c r="B81" s="22" t="s">
        <v>183</v>
      </c>
      <c r="C81" s="115" t="s">
        <v>184</v>
      </c>
      <c r="D81" s="23" t="s">
        <v>154</v>
      </c>
      <c r="E81" s="24">
        <v>364.62</v>
      </c>
      <c r="F81" s="24">
        <v>364.62</v>
      </c>
      <c r="G81" s="24">
        <f t="shared" si="4"/>
        <v>437.54399999999998</v>
      </c>
      <c r="H81" s="35" t="s">
        <v>185</v>
      </c>
      <c r="L81" s="26">
        <v>198.75</v>
      </c>
    </row>
    <row r="82" spans="1:12" customFormat="1" ht="27.6" x14ac:dyDescent="0.3">
      <c r="A82" s="34"/>
      <c r="B82" s="22" t="s">
        <v>186</v>
      </c>
      <c r="C82" s="115" t="s">
        <v>187</v>
      </c>
      <c r="D82" s="23" t="s">
        <v>154</v>
      </c>
      <c r="E82" s="24">
        <v>160.68</v>
      </c>
      <c r="F82" s="24">
        <v>160.68</v>
      </c>
      <c r="G82" s="24">
        <f t="shared" si="4"/>
        <v>192.816</v>
      </c>
      <c r="H82" s="35" t="s">
        <v>188</v>
      </c>
      <c r="L82" s="26">
        <v>87.5</v>
      </c>
    </row>
    <row r="83" spans="1:12" customFormat="1" ht="41.4" x14ac:dyDescent="0.3">
      <c r="A83" s="34"/>
      <c r="B83" s="22" t="s">
        <v>189</v>
      </c>
      <c r="C83" s="115" t="s">
        <v>190</v>
      </c>
      <c r="D83" s="23" t="s">
        <v>154</v>
      </c>
      <c r="E83" s="24">
        <v>97.541000000000011</v>
      </c>
      <c r="F83" s="24">
        <v>97.541000000000011</v>
      </c>
      <c r="G83" s="24">
        <f t="shared" si="4"/>
        <v>117.04920000000001</v>
      </c>
      <c r="H83" s="35" t="s">
        <v>191</v>
      </c>
      <c r="L83" s="26">
        <v>53.125</v>
      </c>
    </row>
    <row r="84" spans="1:12" customFormat="1" ht="41.4" x14ac:dyDescent="0.3">
      <c r="A84" s="34"/>
      <c r="B84" s="22" t="s">
        <v>192</v>
      </c>
      <c r="C84" s="115" t="s">
        <v>193</v>
      </c>
      <c r="D84" s="23" t="s">
        <v>154</v>
      </c>
      <c r="E84" s="24">
        <v>66.537999999999997</v>
      </c>
      <c r="F84" s="24">
        <v>66.537999999999997</v>
      </c>
      <c r="G84" s="24">
        <f t="shared" si="4"/>
        <v>79.84559999999999</v>
      </c>
      <c r="H84" s="35" t="s">
        <v>194</v>
      </c>
      <c r="L84" s="26">
        <v>36.25</v>
      </c>
    </row>
    <row r="85" spans="1:12" customFormat="1" ht="27.6" x14ac:dyDescent="0.3">
      <c r="A85" s="34"/>
      <c r="B85" s="22" t="s">
        <v>195</v>
      </c>
      <c r="C85" s="115" t="s">
        <v>196</v>
      </c>
      <c r="D85" s="23" t="s">
        <v>154</v>
      </c>
      <c r="E85" s="24">
        <v>74.572000000000003</v>
      </c>
      <c r="F85" s="24">
        <v>74.572000000000003</v>
      </c>
      <c r="G85" s="24">
        <f t="shared" si="4"/>
        <v>89.486400000000003</v>
      </c>
      <c r="H85" s="35" t="s">
        <v>197</v>
      </c>
      <c r="L85" s="26">
        <v>40.625</v>
      </c>
    </row>
    <row r="86" spans="1:12" customFormat="1" ht="27.6" x14ac:dyDescent="0.3">
      <c r="A86" s="34"/>
      <c r="B86" s="22" t="s">
        <v>198</v>
      </c>
      <c r="C86" s="115" t="s">
        <v>199</v>
      </c>
      <c r="D86" s="23" t="s">
        <v>154</v>
      </c>
      <c r="E86" s="24">
        <v>70.040000000000006</v>
      </c>
      <c r="F86" s="24">
        <v>70.040000000000006</v>
      </c>
      <c r="G86" s="24">
        <f t="shared" si="4"/>
        <v>84.048000000000002</v>
      </c>
      <c r="H86" s="35" t="s">
        <v>200</v>
      </c>
      <c r="L86" s="26">
        <v>38.125</v>
      </c>
    </row>
    <row r="87" spans="1:12" customFormat="1" ht="55.2" x14ac:dyDescent="0.3">
      <c r="A87" s="34"/>
      <c r="B87" s="22" t="s">
        <v>201</v>
      </c>
      <c r="C87" s="115" t="s">
        <v>202</v>
      </c>
      <c r="D87" s="23" t="s">
        <v>154</v>
      </c>
      <c r="E87" s="24">
        <v>114.33</v>
      </c>
      <c r="F87" s="24">
        <v>114.33</v>
      </c>
      <c r="G87" s="24">
        <f t="shared" si="4"/>
        <v>137.196</v>
      </c>
      <c r="H87" s="35" t="s">
        <v>203</v>
      </c>
      <c r="L87" s="26">
        <v>62.5</v>
      </c>
    </row>
    <row r="88" spans="1:12" customFormat="1" ht="27.6" x14ac:dyDescent="0.3">
      <c r="A88" s="34"/>
      <c r="B88" s="22" t="s">
        <v>204</v>
      </c>
      <c r="C88" s="115" t="s">
        <v>205</v>
      </c>
      <c r="D88" s="23" t="s">
        <v>107</v>
      </c>
      <c r="E88" s="24">
        <v>1835.46</v>
      </c>
      <c r="F88" s="24">
        <v>1835.46</v>
      </c>
      <c r="G88" s="24">
        <f t="shared" si="4"/>
        <v>2202.5520000000001</v>
      </c>
      <c r="H88" s="35" t="s">
        <v>206</v>
      </c>
      <c r="L88" s="26">
        <v>1000</v>
      </c>
    </row>
    <row r="89" spans="1:12" customFormat="1" ht="27.6" x14ac:dyDescent="0.3">
      <c r="A89" s="34"/>
      <c r="B89" s="22" t="s">
        <v>207</v>
      </c>
      <c r="C89" s="115" t="s">
        <v>208</v>
      </c>
      <c r="D89" s="23" t="s">
        <v>21</v>
      </c>
      <c r="E89" s="24">
        <v>11.020999999999999</v>
      </c>
      <c r="F89" s="24">
        <v>11.020999999999999</v>
      </c>
      <c r="G89" s="90">
        <f t="shared" ref="G89:G98" si="5">F89*1.2</f>
        <v>13.225199999999999</v>
      </c>
      <c r="H89" s="35" t="s">
        <v>209</v>
      </c>
      <c r="L89" s="26">
        <v>3.9000000000000004</v>
      </c>
    </row>
    <row r="90" spans="1:12" customFormat="1" ht="27.6" x14ac:dyDescent="0.3">
      <c r="A90" s="34"/>
      <c r="B90" s="22" t="s">
        <v>210</v>
      </c>
      <c r="C90" s="115" t="s">
        <v>211</v>
      </c>
      <c r="D90" s="23" t="s">
        <v>107</v>
      </c>
      <c r="E90" s="24">
        <v>587.1</v>
      </c>
      <c r="F90" s="24">
        <v>587.1</v>
      </c>
      <c r="G90" s="24">
        <f t="shared" si="5"/>
        <v>704.52</v>
      </c>
      <c r="H90" s="35" t="s">
        <v>212</v>
      </c>
      <c r="L90" s="26">
        <v>320</v>
      </c>
    </row>
    <row r="91" spans="1:12" customFormat="1" ht="55.2" x14ac:dyDescent="0.3">
      <c r="A91" s="34"/>
      <c r="B91" s="22" t="s">
        <v>213</v>
      </c>
      <c r="C91" s="115" t="s">
        <v>214</v>
      </c>
      <c r="D91" s="23" t="s">
        <v>107</v>
      </c>
      <c r="E91" s="24">
        <v>2551.31</v>
      </c>
      <c r="F91" s="24">
        <v>2551.31</v>
      </c>
      <c r="G91" s="24">
        <f t="shared" si="5"/>
        <v>3061.5719999999997</v>
      </c>
      <c r="H91" s="35" t="s">
        <v>215</v>
      </c>
      <c r="L91" s="26">
        <v>1390</v>
      </c>
    </row>
    <row r="92" spans="1:12" customFormat="1" ht="27.6" x14ac:dyDescent="0.3">
      <c r="A92" s="34"/>
      <c r="B92" s="22" t="s">
        <v>216</v>
      </c>
      <c r="C92" s="115" t="s">
        <v>217</v>
      </c>
      <c r="D92" s="23" t="s">
        <v>218</v>
      </c>
      <c r="E92" s="24">
        <v>165.83</v>
      </c>
      <c r="F92" s="24">
        <v>165.83</v>
      </c>
      <c r="G92" s="24">
        <f t="shared" si="5"/>
        <v>198.99600000000001</v>
      </c>
      <c r="H92" s="35" t="s">
        <v>219</v>
      </c>
      <c r="L92" s="26">
        <v>90</v>
      </c>
    </row>
    <row r="93" spans="1:12" customFormat="1" x14ac:dyDescent="0.3">
      <c r="A93" s="34"/>
      <c r="B93" s="22" t="s">
        <v>220</v>
      </c>
      <c r="C93" s="115" t="s">
        <v>221</v>
      </c>
      <c r="D93" s="23" t="s">
        <v>54</v>
      </c>
      <c r="E93" s="24">
        <v>2753.19</v>
      </c>
      <c r="F93" s="24">
        <v>2753.19</v>
      </c>
      <c r="G93" s="24">
        <f t="shared" si="5"/>
        <v>3303.828</v>
      </c>
      <c r="H93" s="35" t="s">
        <v>113</v>
      </c>
      <c r="L93" s="26">
        <v>1500</v>
      </c>
    </row>
    <row r="94" spans="1:12" customFormat="1" x14ac:dyDescent="0.3">
      <c r="A94" s="34"/>
      <c r="B94" s="22" t="s">
        <v>222</v>
      </c>
      <c r="C94" s="115" t="s">
        <v>223</v>
      </c>
      <c r="D94" s="23" t="s">
        <v>21</v>
      </c>
      <c r="E94" s="24">
        <v>422.3</v>
      </c>
      <c r="F94" s="24">
        <v>422.3</v>
      </c>
      <c r="G94" s="24">
        <f t="shared" si="5"/>
        <v>506.76</v>
      </c>
      <c r="H94" s="35" t="s">
        <v>113</v>
      </c>
      <c r="L94" s="26">
        <v>230</v>
      </c>
    </row>
    <row r="95" spans="1:12" customFormat="1" x14ac:dyDescent="0.3">
      <c r="A95" s="34"/>
      <c r="B95" s="22" t="s">
        <v>224</v>
      </c>
      <c r="C95" s="115" t="s">
        <v>225</v>
      </c>
      <c r="D95" s="23" t="s">
        <v>54</v>
      </c>
      <c r="E95" s="24">
        <v>1009.4</v>
      </c>
      <c r="F95" s="24">
        <v>1009.4</v>
      </c>
      <c r="G95" s="24">
        <f t="shared" si="5"/>
        <v>1211.28</v>
      </c>
      <c r="H95" s="35" t="s">
        <v>113</v>
      </c>
      <c r="L95" s="26">
        <v>550</v>
      </c>
    </row>
    <row r="96" spans="1:12" customFormat="1" ht="41.4" x14ac:dyDescent="0.3">
      <c r="A96" s="34"/>
      <c r="B96" s="22" t="s">
        <v>226</v>
      </c>
      <c r="C96" s="115" t="s">
        <v>227</v>
      </c>
      <c r="D96" s="23" t="s">
        <v>54</v>
      </c>
      <c r="E96" s="24">
        <v>2184.63</v>
      </c>
      <c r="F96" s="24">
        <v>2184.63</v>
      </c>
      <c r="G96" s="24">
        <f t="shared" si="5"/>
        <v>2621.556</v>
      </c>
      <c r="H96" s="35" t="s">
        <v>228</v>
      </c>
      <c r="L96" s="26">
        <v>1190</v>
      </c>
    </row>
    <row r="97" spans="1:12" customFormat="1" x14ac:dyDescent="0.3">
      <c r="A97" s="34"/>
      <c r="B97" s="22" t="s">
        <v>229</v>
      </c>
      <c r="C97" s="115" t="s">
        <v>230</v>
      </c>
      <c r="D97" s="23" t="s">
        <v>54</v>
      </c>
      <c r="E97" s="24">
        <v>825.03</v>
      </c>
      <c r="F97" s="24">
        <v>825.03</v>
      </c>
      <c r="G97" s="24">
        <f t="shared" si="5"/>
        <v>990.03599999999994</v>
      </c>
      <c r="H97" s="35" t="s">
        <v>113</v>
      </c>
      <c r="L97" s="26">
        <v>372</v>
      </c>
    </row>
    <row r="98" spans="1:12" customFormat="1" ht="15" thickBot="1" x14ac:dyDescent="0.35">
      <c r="A98" s="34"/>
      <c r="B98" s="28" t="s">
        <v>231</v>
      </c>
      <c r="C98" s="124" t="s">
        <v>232</v>
      </c>
      <c r="D98" s="33" t="s">
        <v>54</v>
      </c>
      <c r="E98" s="36">
        <v>917.73</v>
      </c>
      <c r="F98" s="36">
        <v>917.73</v>
      </c>
      <c r="G98" s="36">
        <f t="shared" si="5"/>
        <v>1101.2760000000001</v>
      </c>
      <c r="H98" s="44" t="s">
        <v>113</v>
      </c>
      <c r="L98" s="26">
        <v>286</v>
      </c>
    </row>
    <row r="99" spans="1:12" customFormat="1" ht="15" thickBot="1" x14ac:dyDescent="0.35">
      <c r="B99" s="229"/>
      <c r="C99" s="37"/>
      <c r="D99" s="38"/>
      <c r="E99" s="39"/>
      <c r="F99" s="40"/>
      <c r="G99" s="39"/>
      <c r="H99" s="37"/>
      <c r="L99" s="26"/>
    </row>
    <row r="100" spans="1:12" customFormat="1" x14ac:dyDescent="0.3">
      <c r="B100" s="45" t="s">
        <v>233</v>
      </c>
      <c r="C100" s="46"/>
      <c r="D100" s="199"/>
      <c r="E100" s="48" t="s">
        <v>234</v>
      </c>
      <c r="F100" s="48"/>
      <c r="G100" s="48"/>
      <c r="H100" s="49"/>
      <c r="L100" s="26"/>
    </row>
    <row r="101" spans="1:12" customFormat="1" x14ac:dyDescent="0.3">
      <c r="B101" s="22" t="s">
        <v>235</v>
      </c>
      <c r="C101" s="115" t="s">
        <v>236</v>
      </c>
      <c r="D101" s="23" t="s">
        <v>54</v>
      </c>
      <c r="E101" s="27">
        <v>614.91</v>
      </c>
      <c r="F101" s="24">
        <v>614.91</v>
      </c>
      <c r="G101" s="27">
        <f>F101*1.2</f>
        <v>737.89199999999994</v>
      </c>
      <c r="H101" s="25" t="s">
        <v>113</v>
      </c>
      <c r="L101" s="26">
        <v>400</v>
      </c>
    </row>
    <row r="102" spans="1:12" customFormat="1" ht="39.6" x14ac:dyDescent="0.3">
      <c r="B102" s="22" t="s">
        <v>237</v>
      </c>
      <c r="C102" s="115" t="s">
        <v>238</v>
      </c>
      <c r="D102" s="23" t="s">
        <v>54</v>
      </c>
      <c r="E102" s="27">
        <v>641.69000000000005</v>
      </c>
      <c r="F102" s="24">
        <v>641.69000000000005</v>
      </c>
      <c r="G102" s="27">
        <f t="shared" ref="G102:G108" si="6">F102*1.2</f>
        <v>770.02800000000002</v>
      </c>
      <c r="H102" s="25" t="s">
        <v>113</v>
      </c>
      <c r="L102" s="26">
        <v>570</v>
      </c>
    </row>
    <row r="103" spans="1:12" customFormat="1" x14ac:dyDescent="0.3">
      <c r="B103" s="22" t="s">
        <v>239</v>
      </c>
      <c r="C103" s="115" t="s">
        <v>240</v>
      </c>
      <c r="D103" s="23" t="s">
        <v>54</v>
      </c>
      <c r="E103" s="27">
        <v>347.11</v>
      </c>
      <c r="F103" s="24">
        <v>347.11</v>
      </c>
      <c r="G103" s="27">
        <f t="shared" si="6"/>
        <v>416.53199999999998</v>
      </c>
      <c r="H103" s="25" t="s">
        <v>113</v>
      </c>
      <c r="L103" s="26">
        <v>250</v>
      </c>
    </row>
    <row r="104" spans="1:12" customFormat="1" x14ac:dyDescent="0.3">
      <c r="B104" s="22" t="s">
        <v>241</v>
      </c>
      <c r="C104" s="115" t="s">
        <v>242</v>
      </c>
      <c r="D104" s="23" t="s">
        <v>54</v>
      </c>
      <c r="E104" s="27">
        <v>676.71</v>
      </c>
      <c r="F104" s="24">
        <v>676.71</v>
      </c>
      <c r="G104" s="27">
        <f t="shared" si="6"/>
        <v>812.05200000000002</v>
      </c>
      <c r="H104" s="25" t="s">
        <v>113</v>
      </c>
      <c r="L104" s="26">
        <v>401</v>
      </c>
    </row>
    <row r="105" spans="1:12" customFormat="1" x14ac:dyDescent="0.3">
      <c r="B105" s="22" t="s">
        <v>243</v>
      </c>
      <c r="C105" s="115" t="s">
        <v>244</v>
      </c>
      <c r="D105" s="23" t="s">
        <v>54</v>
      </c>
      <c r="E105" s="27">
        <v>805.46</v>
      </c>
      <c r="F105" s="24">
        <v>805.46</v>
      </c>
      <c r="G105" s="27">
        <f t="shared" si="6"/>
        <v>966.55200000000002</v>
      </c>
      <c r="H105" s="25" t="s">
        <v>113</v>
      </c>
      <c r="L105" s="26">
        <v>279</v>
      </c>
    </row>
    <row r="106" spans="1:12" customFormat="1" x14ac:dyDescent="0.3">
      <c r="B106" s="22" t="s">
        <v>245</v>
      </c>
      <c r="C106" s="115" t="s">
        <v>246</v>
      </c>
      <c r="D106" s="23" t="s">
        <v>21</v>
      </c>
      <c r="E106" s="27">
        <v>47.998000000000005</v>
      </c>
      <c r="F106" s="24">
        <v>47.998000000000005</v>
      </c>
      <c r="G106" s="27">
        <f t="shared" si="6"/>
        <v>57.597600000000007</v>
      </c>
      <c r="H106" s="25" t="s">
        <v>113</v>
      </c>
      <c r="L106" s="26">
        <v>60</v>
      </c>
    </row>
    <row r="107" spans="1:12" customFormat="1" ht="26.4" x14ac:dyDescent="0.3">
      <c r="B107" s="22" t="s">
        <v>247</v>
      </c>
      <c r="C107" s="115" t="s">
        <v>248</v>
      </c>
      <c r="D107" s="23" t="s">
        <v>21</v>
      </c>
      <c r="E107" s="27">
        <v>4.5011000000000001</v>
      </c>
      <c r="F107" s="24">
        <v>4.5011000000000001</v>
      </c>
      <c r="G107" s="27">
        <f t="shared" si="6"/>
        <v>5.4013200000000001</v>
      </c>
      <c r="H107" s="25" t="s">
        <v>113</v>
      </c>
      <c r="L107" s="26">
        <v>3</v>
      </c>
    </row>
    <row r="108" spans="1:12" customFormat="1" ht="15" thickBot="1" x14ac:dyDescent="0.35">
      <c r="B108" s="28" t="s">
        <v>249</v>
      </c>
      <c r="C108" s="116" t="s">
        <v>250</v>
      </c>
      <c r="D108" s="33" t="s">
        <v>54</v>
      </c>
      <c r="E108" s="30">
        <v>676.71</v>
      </c>
      <c r="F108" s="36">
        <v>676.71</v>
      </c>
      <c r="G108" s="30">
        <f t="shared" si="6"/>
        <v>812.05200000000002</v>
      </c>
      <c r="H108" s="31" t="s">
        <v>113</v>
      </c>
      <c r="L108" s="26">
        <v>500</v>
      </c>
    </row>
    <row r="109" spans="1:12" customFormat="1" ht="15" thickBot="1" x14ac:dyDescent="0.35">
      <c r="B109" s="229"/>
      <c r="C109" s="37"/>
      <c r="D109" s="38"/>
      <c r="E109" s="39"/>
      <c r="F109" s="40"/>
      <c r="G109" s="39"/>
      <c r="H109" s="37"/>
      <c r="L109" s="26"/>
    </row>
    <row r="110" spans="1:12" customFormat="1" x14ac:dyDescent="0.3">
      <c r="B110" s="45" t="s">
        <v>251</v>
      </c>
      <c r="C110" s="46"/>
      <c r="D110" s="199"/>
      <c r="E110" s="48"/>
      <c r="F110" s="48"/>
      <c r="G110" s="48"/>
      <c r="H110" s="49"/>
      <c r="L110" s="26"/>
    </row>
    <row r="111" spans="1:12" customFormat="1" x14ac:dyDescent="0.3">
      <c r="A111" s="34"/>
      <c r="B111" s="22" t="s">
        <v>252</v>
      </c>
      <c r="C111" s="123" t="s">
        <v>253</v>
      </c>
      <c r="D111" s="23" t="s">
        <v>54</v>
      </c>
      <c r="E111" s="27">
        <v>62.623999999999995</v>
      </c>
      <c r="F111" s="24">
        <v>62.623999999999995</v>
      </c>
      <c r="G111" s="27">
        <f>F111*1.2</f>
        <v>75.148799999999994</v>
      </c>
      <c r="H111" s="25" t="s">
        <v>113</v>
      </c>
      <c r="L111" s="26"/>
    </row>
    <row r="112" spans="1:12" customFormat="1" x14ac:dyDescent="0.3">
      <c r="A112" s="34"/>
      <c r="B112" s="22" t="s">
        <v>254</v>
      </c>
      <c r="C112" s="123" t="s">
        <v>255</v>
      </c>
      <c r="D112" s="23" t="s">
        <v>54</v>
      </c>
      <c r="E112" s="27">
        <v>46.658999999999999</v>
      </c>
      <c r="F112" s="24">
        <v>46.658999999999999</v>
      </c>
      <c r="G112" s="27">
        <f t="shared" ref="G112:G121" si="7">F112*1.2</f>
        <v>55.9908</v>
      </c>
      <c r="H112" s="25" t="s">
        <v>113</v>
      </c>
      <c r="L112" s="26"/>
    </row>
    <row r="113" spans="1:12" customFormat="1" x14ac:dyDescent="0.3">
      <c r="A113" s="34"/>
      <c r="B113" s="22" t="s">
        <v>256</v>
      </c>
      <c r="C113" s="123" t="s">
        <v>257</v>
      </c>
      <c r="D113" s="23" t="s">
        <v>54</v>
      </c>
      <c r="E113" s="27">
        <v>93.317999999999998</v>
      </c>
      <c r="F113" s="24">
        <v>93.317999999999998</v>
      </c>
      <c r="G113" s="27">
        <f t="shared" si="7"/>
        <v>111.9816</v>
      </c>
      <c r="H113" s="25" t="s">
        <v>113</v>
      </c>
      <c r="L113" s="26"/>
    </row>
    <row r="114" spans="1:12" customFormat="1" x14ac:dyDescent="0.3">
      <c r="A114" s="34"/>
      <c r="B114" s="22" t="s">
        <v>258</v>
      </c>
      <c r="C114" s="123" t="s">
        <v>259</v>
      </c>
      <c r="D114" s="23" t="s">
        <v>54</v>
      </c>
      <c r="E114" s="27">
        <v>62.623999999999995</v>
      </c>
      <c r="F114" s="24">
        <v>62.623999999999995</v>
      </c>
      <c r="G114" s="27">
        <f t="shared" si="7"/>
        <v>75.148799999999994</v>
      </c>
      <c r="H114" s="25" t="s">
        <v>113</v>
      </c>
      <c r="L114" s="26">
        <v>200</v>
      </c>
    </row>
    <row r="115" spans="1:12" customFormat="1" x14ac:dyDescent="0.3">
      <c r="A115" s="34"/>
      <c r="B115" s="22" t="s">
        <v>260</v>
      </c>
      <c r="C115" s="123" t="s">
        <v>261</v>
      </c>
      <c r="D115" s="23" t="s">
        <v>54</v>
      </c>
      <c r="E115" s="27">
        <v>155.53</v>
      </c>
      <c r="F115" s="24">
        <v>155.53</v>
      </c>
      <c r="G115" s="27">
        <f t="shared" si="7"/>
        <v>186.636</v>
      </c>
      <c r="H115" s="25" t="s">
        <v>113</v>
      </c>
      <c r="L115" s="26"/>
    </row>
    <row r="116" spans="1:12" customFormat="1" x14ac:dyDescent="0.3">
      <c r="A116" s="34"/>
      <c r="B116" s="22" t="s">
        <v>262</v>
      </c>
      <c r="C116" s="123" t="s">
        <v>263</v>
      </c>
      <c r="D116" s="23" t="s">
        <v>54</v>
      </c>
      <c r="E116" s="27">
        <v>93.317999999999998</v>
      </c>
      <c r="F116" s="24">
        <v>93.317999999999998</v>
      </c>
      <c r="G116" s="27">
        <f t="shared" si="7"/>
        <v>111.9816</v>
      </c>
      <c r="H116" s="25" t="s">
        <v>113</v>
      </c>
      <c r="L116" s="26">
        <v>250</v>
      </c>
    </row>
    <row r="117" spans="1:12" customFormat="1" x14ac:dyDescent="0.3">
      <c r="A117" s="34"/>
      <c r="B117" s="22" t="s">
        <v>264</v>
      </c>
      <c r="C117" s="123" t="s">
        <v>265</v>
      </c>
      <c r="D117" s="23" t="s">
        <v>54</v>
      </c>
      <c r="E117" s="27">
        <v>75.292999999999992</v>
      </c>
      <c r="F117" s="24">
        <v>75.292999999999992</v>
      </c>
      <c r="G117" s="27">
        <f t="shared" si="7"/>
        <v>90.351599999999991</v>
      </c>
      <c r="H117" s="25" t="s">
        <v>113</v>
      </c>
      <c r="L117" s="26">
        <v>70</v>
      </c>
    </row>
    <row r="118" spans="1:12" customFormat="1" x14ac:dyDescent="0.3">
      <c r="A118" s="34"/>
      <c r="B118" s="22" t="s">
        <v>266</v>
      </c>
      <c r="C118" s="123" t="s">
        <v>267</v>
      </c>
      <c r="D118" s="23" t="s">
        <v>54</v>
      </c>
      <c r="E118" s="27">
        <v>141.11000000000001</v>
      </c>
      <c r="F118" s="24">
        <v>141.11000000000001</v>
      </c>
      <c r="G118" s="27">
        <f t="shared" si="7"/>
        <v>169.33200000000002</v>
      </c>
      <c r="H118" s="25" t="s">
        <v>113</v>
      </c>
      <c r="L118" s="26">
        <v>130</v>
      </c>
    </row>
    <row r="119" spans="1:12" customFormat="1" x14ac:dyDescent="0.3">
      <c r="A119" s="34"/>
      <c r="B119" s="22" t="s">
        <v>268</v>
      </c>
      <c r="C119" s="123" t="s">
        <v>269</v>
      </c>
      <c r="D119" s="23" t="s">
        <v>54</v>
      </c>
      <c r="E119" s="27">
        <v>436.72</v>
      </c>
      <c r="F119" s="24">
        <v>436.72</v>
      </c>
      <c r="G119" s="27">
        <f t="shared" si="7"/>
        <v>524.06399999999996</v>
      </c>
      <c r="H119" s="25" t="s">
        <v>113</v>
      </c>
      <c r="L119" s="26"/>
    </row>
    <row r="120" spans="1:12" customFormat="1" x14ac:dyDescent="0.3">
      <c r="A120" s="34"/>
      <c r="B120" s="22" t="s">
        <v>270</v>
      </c>
      <c r="C120" s="123" t="s">
        <v>271</v>
      </c>
      <c r="D120" s="23" t="s">
        <v>54</v>
      </c>
      <c r="E120" s="27">
        <v>312.09000000000003</v>
      </c>
      <c r="F120" s="24">
        <v>312.09000000000003</v>
      </c>
      <c r="G120" s="27">
        <f t="shared" si="7"/>
        <v>374.50800000000004</v>
      </c>
      <c r="H120" s="25" t="s">
        <v>113</v>
      </c>
      <c r="L120" s="26">
        <v>200</v>
      </c>
    </row>
    <row r="121" spans="1:12" customFormat="1" ht="15" thickBot="1" x14ac:dyDescent="0.35">
      <c r="A121" s="34"/>
      <c r="B121" s="28" t="s">
        <v>272</v>
      </c>
      <c r="C121" s="124" t="s">
        <v>273</v>
      </c>
      <c r="D121" s="33" t="s">
        <v>54</v>
      </c>
      <c r="E121" s="30">
        <v>499.55</v>
      </c>
      <c r="F121" s="36">
        <v>499.55</v>
      </c>
      <c r="G121" s="30">
        <f t="shared" si="7"/>
        <v>599.46</v>
      </c>
      <c r="H121" s="31" t="s">
        <v>113</v>
      </c>
      <c r="L121" s="26">
        <v>200</v>
      </c>
    </row>
    <row r="122" spans="1:12" customFormat="1" ht="15" thickBot="1" x14ac:dyDescent="0.35">
      <c r="B122" s="229"/>
      <c r="C122" s="37"/>
      <c r="D122" s="38"/>
      <c r="E122" s="39"/>
      <c r="F122" s="40"/>
      <c r="G122" s="39"/>
      <c r="H122" s="37"/>
      <c r="L122" s="26"/>
    </row>
    <row r="123" spans="1:12" customFormat="1" x14ac:dyDescent="0.3">
      <c r="B123" s="45" t="s">
        <v>274</v>
      </c>
      <c r="C123" s="46"/>
      <c r="D123" s="199"/>
      <c r="E123" s="48"/>
      <c r="F123" s="48"/>
      <c r="G123" s="48"/>
      <c r="H123" s="49"/>
      <c r="L123" s="26"/>
    </row>
    <row r="124" spans="1:12" customFormat="1" x14ac:dyDescent="0.3">
      <c r="A124" s="34"/>
      <c r="B124" s="22" t="s">
        <v>275</v>
      </c>
      <c r="C124" s="123" t="s">
        <v>276</v>
      </c>
      <c r="D124" s="23" t="s">
        <v>21</v>
      </c>
      <c r="E124" s="27">
        <v>0.83430000000000004</v>
      </c>
      <c r="F124" s="24">
        <v>0.83430000000000004</v>
      </c>
      <c r="G124" s="27">
        <f t="shared" ref="G124:G153" si="8">F124*1.2</f>
        <v>1.00116</v>
      </c>
      <c r="H124" s="25" t="s">
        <v>277</v>
      </c>
      <c r="L124" s="26"/>
    </row>
    <row r="125" spans="1:12" customFormat="1" x14ac:dyDescent="0.3">
      <c r="A125" s="34"/>
      <c r="B125" s="22" t="s">
        <v>278</v>
      </c>
      <c r="C125" s="123" t="s">
        <v>279</v>
      </c>
      <c r="D125" s="23" t="s">
        <v>107</v>
      </c>
      <c r="E125" s="27">
        <v>332.69</v>
      </c>
      <c r="F125" s="24">
        <v>332.69</v>
      </c>
      <c r="G125" s="27">
        <f t="shared" si="8"/>
        <v>399.22800000000001</v>
      </c>
      <c r="H125" s="25" t="s">
        <v>280</v>
      </c>
      <c r="L125" s="26">
        <v>410</v>
      </c>
    </row>
    <row r="126" spans="1:12" customFormat="1" x14ac:dyDescent="0.3">
      <c r="A126" s="34"/>
      <c r="B126" s="22" t="s">
        <v>281</v>
      </c>
      <c r="C126" s="123" t="s">
        <v>282</v>
      </c>
      <c r="D126" s="23" t="s">
        <v>107</v>
      </c>
      <c r="E126" s="27">
        <v>332.69</v>
      </c>
      <c r="F126" s="24">
        <v>332.69</v>
      </c>
      <c r="G126" s="27">
        <f t="shared" si="8"/>
        <v>399.22800000000001</v>
      </c>
      <c r="H126" s="25" t="s">
        <v>280</v>
      </c>
      <c r="L126" s="26">
        <v>170</v>
      </c>
    </row>
    <row r="127" spans="1:12" customFormat="1" x14ac:dyDescent="0.3">
      <c r="A127" s="34"/>
      <c r="B127" s="22" t="s">
        <v>283</v>
      </c>
      <c r="C127" s="123" t="s">
        <v>284</v>
      </c>
      <c r="D127" s="23" t="s">
        <v>107</v>
      </c>
      <c r="E127" s="27">
        <v>146.26</v>
      </c>
      <c r="F127" s="24">
        <v>146.26</v>
      </c>
      <c r="G127" s="27">
        <f t="shared" si="8"/>
        <v>175.51199999999997</v>
      </c>
      <c r="H127" s="25" t="s">
        <v>280</v>
      </c>
      <c r="L127" s="26">
        <v>160</v>
      </c>
    </row>
    <row r="128" spans="1:12" customFormat="1" x14ac:dyDescent="0.3">
      <c r="A128" s="34"/>
      <c r="B128" s="22" t="s">
        <v>285</v>
      </c>
      <c r="C128" s="123" t="s">
        <v>286</v>
      </c>
      <c r="D128" s="23" t="s">
        <v>107</v>
      </c>
      <c r="E128" s="27">
        <v>536.63</v>
      </c>
      <c r="F128" s="24">
        <v>536.63</v>
      </c>
      <c r="G128" s="27">
        <f t="shared" si="8"/>
        <v>643.95600000000002</v>
      </c>
      <c r="H128" s="25" t="s">
        <v>280</v>
      </c>
      <c r="L128" s="26">
        <v>440</v>
      </c>
    </row>
    <row r="129" spans="1:12" customFormat="1" x14ac:dyDescent="0.3">
      <c r="A129" s="34"/>
      <c r="B129" s="22" t="s">
        <v>287</v>
      </c>
      <c r="C129" s="123" t="s">
        <v>288</v>
      </c>
      <c r="D129" s="23" t="s">
        <v>107</v>
      </c>
      <c r="E129" s="27">
        <v>1790.14</v>
      </c>
      <c r="F129" s="24">
        <v>1790.14</v>
      </c>
      <c r="G129" s="27">
        <f t="shared" si="8"/>
        <v>2148.1680000000001</v>
      </c>
      <c r="H129" s="25" t="s">
        <v>280</v>
      </c>
      <c r="L129" s="26">
        <v>1190</v>
      </c>
    </row>
    <row r="130" spans="1:12" customFormat="1" ht="26.4" x14ac:dyDescent="0.3">
      <c r="A130" s="34"/>
      <c r="B130" s="22" t="s">
        <v>289</v>
      </c>
      <c r="C130" s="123" t="s">
        <v>290</v>
      </c>
      <c r="D130" s="23" t="s">
        <v>291</v>
      </c>
      <c r="E130" s="27">
        <v>3.605</v>
      </c>
      <c r="F130" s="24">
        <v>3.605</v>
      </c>
      <c r="G130" s="27">
        <f t="shared" si="8"/>
        <v>4.3259999999999996</v>
      </c>
      <c r="H130" s="25" t="s">
        <v>280</v>
      </c>
      <c r="L130" s="26">
        <v>3</v>
      </c>
    </row>
    <row r="131" spans="1:12" customFormat="1" x14ac:dyDescent="0.3">
      <c r="A131" s="34"/>
      <c r="B131" s="22" t="s">
        <v>292</v>
      </c>
      <c r="C131" s="123" t="s">
        <v>293</v>
      </c>
      <c r="D131" s="23" t="s">
        <v>107</v>
      </c>
      <c r="E131" s="27">
        <v>73.23299999999999</v>
      </c>
      <c r="F131" s="24">
        <v>73.23299999999999</v>
      </c>
      <c r="G131" s="27">
        <f t="shared" si="8"/>
        <v>87.879599999999982</v>
      </c>
      <c r="H131" s="25" t="s">
        <v>280</v>
      </c>
      <c r="L131" s="26">
        <v>250</v>
      </c>
    </row>
    <row r="132" spans="1:12" customFormat="1" x14ac:dyDescent="0.3">
      <c r="A132" s="34"/>
      <c r="B132" s="22" t="s">
        <v>294</v>
      </c>
      <c r="C132" s="123" t="s">
        <v>295</v>
      </c>
      <c r="D132" s="23" t="s">
        <v>107</v>
      </c>
      <c r="E132" s="27">
        <v>91.257999999999996</v>
      </c>
      <c r="F132" s="24">
        <v>91.257999999999996</v>
      </c>
      <c r="G132" s="27">
        <f t="shared" si="8"/>
        <v>109.50959999999999</v>
      </c>
      <c r="H132" s="25" t="s">
        <v>280</v>
      </c>
      <c r="L132" s="26">
        <v>280</v>
      </c>
    </row>
    <row r="133" spans="1:12" customFormat="1" x14ac:dyDescent="0.3">
      <c r="A133" s="34"/>
      <c r="B133" s="22" t="s">
        <v>296</v>
      </c>
      <c r="C133" s="123" t="s">
        <v>297</v>
      </c>
      <c r="D133" s="23" t="s">
        <v>107</v>
      </c>
      <c r="E133" s="27">
        <v>183.34</v>
      </c>
      <c r="F133" s="24">
        <v>183.34</v>
      </c>
      <c r="G133" s="27">
        <f t="shared" si="8"/>
        <v>220.00800000000001</v>
      </c>
      <c r="H133" s="25" t="s">
        <v>280</v>
      </c>
      <c r="L133" s="26">
        <v>400</v>
      </c>
    </row>
    <row r="134" spans="1:12" customFormat="1" x14ac:dyDescent="0.3">
      <c r="A134" s="34"/>
      <c r="B134" s="22" t="s">
        <v>298</v>
      </c>
      <c r="C134" s="123" t="s">
        <v>299</v>
      </c>
      <c r="D134" s="23" t="s">
        <v>21</v>
      </c>
      <c r="E134" s="27">
        <v>0.91670000000000007</v>
      </c>
      <c r="F134" s="24">
        <v>0.91670000000000007</v>
      </c>
      <c r="G134" s="27">
        <f t="shared" si="8"/>
        <v>1.1000400000000001</v>
      </c>
      <c r="H134" s="25" t="s">
        <v>280</v>
      </c>
      <c r="L134" s="26">
        <v>1.5</v>
      </c>
    </row>
    <row r="135" spans="1:12" customFormat="1" x14ac:dyDescent="0.3">
      <c r="A135" s="34"/>
      <c r="B135" s="22" t="s">
        <v>300</v>
      </c>
      <c r="C135" s="123" t="s">
        <v>301</v>
      </c>
      <c r="D135" s="23" t="s">
        <v>107</v>
      </c>
      <c r="E135" s="27">
        <v>492.34000000000003</v>
      </c>
      <c r="F135" s="24">
        <v>492.34000000000003</v>
      </c>
      <c r="G135" s="27">
        <f t="shared" si="8"/>
        <v>590.80799999999999</v>
      </c>
      <c r="H135" s="25" t="s">
        <v>113</v>
      </c>
      <c r="L135" s="26">
        <v>400</v>
      </c>
    </row>
    <row r="136" spans="1:12" customFormat="1" ht="53.4" thickBot="1" x14ac:dyDescent="0.35">
      <c r="A136" s="34"/>
      <c r="B136" s="22" t="s">
        <v>302</v>
      </c>
      <c r="C136" s="115" t="s">
        <v>303</v>
      </c>
      <c r="D136" s="23" t="s">
        <v>107</v>
      </c>
      <c r="E136" s="119">
        <v>312.09000000000003</v>
      </c>
      <c r="F136" s="24">
        <v>312.09000000000003</v>
      </c>
      <c r="G136" s="119">
        <f t="shared" si="8"/>
        <v>374.50800000000004</v>
      </c>
      <c r="H136" s="25" t="s">
        <v>113</v>
      </c>
      <c r="L136" s="26">
        <v>200</v>
      </c>
    </row>
    <row r="137" spans="1:12" customFormat="1" x14ac:dyDescent="0.3">
      <c r="B137" s="45" t="s">
        <v>304</v>
      </c>
      <c r="C137" s="46"/>
      <c r="D137" s="199"/>
      <c r="E137" s="48"/>
      <c r="F137" s="48"/>
      <c r="G137" s="48"/>
      <c r="H137" s="49"/>
      <c r="L137" s="26"/>
    </row>
    <row r="138" spans="1:12" customFormat="1" x14ac:dyDescent="0.3">
      <c r="A138" s="34"/>
      <c r="B138" s="22" t="s">
        <v>305</v>
      </c>
      <c r="C138" s="115" t="s">
        <v>306</v>
      </c>
      <c r="D138" s="23" t="s">
        <v>54</v>
      </c>
      <c r="E138" s="27">
        <v>181.28</v>
      </c>
      <c r="F138" s="24">
        <v>181.28</v>
      </c>
      <c r="G138" s="27">
        <f t="shared" si="8"/>
        <v>217.536</v>
      </c>
      <c r="H138" s="25" t="s">
        <v>113</v>
      </c>
      <c r="L138" s="26">
        <v>90</v>
      </c>
    </row>
    <row r="139" spans="1:12" customFormat="1" x14ac:dyDescent="0.3">
      <c r="A139" s="34"/>
      <c r="B139" s="22" t="s">
        <v>307</v>
      </c>
      <c r="C139" s="115" t="s">
        <v>308</v>
      </c>
      <c r="D139" s="23" t="s">
        <v>54</v>
      </c>
      <c r="E139" s="27">
        <v>253.38</v>
      </c>
      <c r="F139" s="24">
        <v>253.38</v>
      </c>
      <c r="G139" s="27">
        <f t="shared" si="8"/>
        <v>304.05599999999998</v>
      </c>
      <c r="H139" s="25" t="s">
        <v>113</v>
      </c>
      <c r="L139" s="26">
        <v>110</v>
      </c>
    </row>
    <row r="140" spans="1:12" customFormat="1" x14ac:dyDescent="0.3">
      <c r="A140" s="34"/>
      <c r="B140" s="22" t="s">
        <v>309</v>
      </c>
      <c r="C140" s="115" t="s">
        <v>310</v>
      </c>
      <c r="D140" s="23" t="s">
        <v>54</v>
      </c>
      <c r="E140" s="27">
        <v>1159.78</v>
      </c>
      <c r="F140" s="24">
        <v>1159.78</v>
      </c>
      <c r="G140" s="27">
        <f t="shared" si="8"/>
        <v>1391.7359999999999</v>
      </c>
      <c r="H140" s="25" t="s">
        <v>113</v>
      </c>
      <c r="L140" s="26">
        <v>100</v>
      </c>
    </row>
    <row r="141" spans="1:12" customFormat="1" x14ac:dyDescent="0.3">
      <c r="A141" s="34"/>
      <c r="B141" s="22" t="s">
        <v>311</v>
      </c>
      <c r="C141" s="115" t="s">
        <v>312</v>
      </c>
      <c r="D141" s="23" t="s">
        <v>107</v>
      </c>
      <c r="E141" s="27">
        <v>45.835000000000001</v>
      </c>
      <c r="F141" s="24">
        <v>45.835000000000001</v>
      </c>
      <c r="G141" s="27">
        <f t="shared" si="8"/>
        <v>55.002000000000002</v>
      </c>
      <c r="H141" s="25" t="s">
        <v>113</v>
      </c>
      <c r="L141" s="26">
        <v>200</v>
      </c>
    </row>
    <row r="142" spans="1:12" customFormat="1" x14ac:dyDescent="0.3">
      <c r="A142" s="34"/>
      <c r="B142" s="22" t="s">
        <v>313</v>
      </c>
      <c r="C142" s="115" t="s">
        <v>314</v>
      </c>
      <c r="D142" s="23" t="s">
        <v>107</v>
      </c>
      <c r="E142" s="27">
        <v>2029.1000000000001</v>
      </c>
      <c r="F142" s="24">
        <v>2029.1000000000001</v>
      </c>
      <c r="G142" s="27">
        <f t="shared" si="8"/>
        <v>2434.92</v>
      </c>
      <c r="H142" s="25" t="s">
        <v>113</v>
      </c>
      <c r="L142" s="26">
        <v>2100</v>
      </c>
    </row>
    <row r="143" spans="1:12" customFormat="1" x14ac:dyDescent="0.3">
      <c r="A143" s="34"/>
      <c r="B143" s="22" t="s">
        <v>315</v>
      </c>
      <c r="C143" s="115" t="s">
        <v>316</v>
      </c>
      <c r="D143" s="23" t="s">
        <v>107</v>
      </c>
      <c r="E143" s="27">
        <v>3479.34</v>
      </c>
      <c r="F143" s="24">
        <v>3479.34</v>
      </c>
      <c r="G143" s="27">
        <f t="shared" si="8"/>
        <v>4175.2079999999996</v>
      </c>
      <c r="H143" s="25" t="s">
        <v>113</v>
      </c>
      <c r="L143" s="26">
        <v>3100</v>
      </c>
    </row>
    <row r="144" spans="1:12" customFormat="1" x14ac:dyDescent="0.3">
      <c r="A144" s="34"/>
      <c r="B144" s="22" t="s">
        <v>317</v>
      </c>
      <c r="C144" s="115" t="s">
        <v>318</v>
      </c>
      <c r="D144" s="23" t="s">
        <v>107</v>
      </c>
      <c r="E144" s="27">
        <v>4929.58</v>
      </c>
      <c r="F144" s="24">
        <v>4929.58</v>
      </c>
      <c r="G144" s="27">
        <f t="shared" si="8"/>
        <v>5915.4960000000001</v>
      </c>
      <c r="H144" s="25" t="s">
        <v>113</v>
      </c>
      <c r="L144" s="26">
        <v>3900</v>
      </c>
    </row>
    <row r="145" spans="1:12" customFormat="1" x14ac:dyDescent="0.3">
      <c r="A145" s="34"/>
      <c r="B145" s="22" t="s">
        <v>319</v>
      </c>
      <c r="C145" s="115" t="s">
        <v>320</v>
      </c>
      <c r="D145" s="23" t="s">
        <v>107</v>
      </c>
      <c r="E145" s="27">
        <v>6379.8200000000006</v>
      </c>
      <c r="F145" s="24">
        <v>6379.8200000000006</v>
      </c>
      <c r="G145" s="27">
        <f t="shared" si="8"/>
        <v>7655.7840000000006</v>
      </c>
      <c r="H145" s="25" t="s">
        <v>113</v>
      </c>
      <c r="L145" s="26">
        <v>5100</v>
      </c>
    </row>
    <row r="146" spans="1:12" customFormat="1" x14ac:dyDescent="0.3">
      <c r="A146" s="34"/>
      <c r="B146" s="22" t="s">
        <v>321</v>
      </c>
      <c r="C146" s="115" t="s">
        <v>322</v>
      </c>
      <c r="D146" s="23" t="s">
        <v>107</v>
      </c>
      <c r="E146" s="27">
        <v>8989.84</v>
      </c>
      <c r="F146" s="24">
        <v>8989.84</v>
      </c>
      <c r="G146" s="27">
        <f t="shared" si="8"/>
        <v>10787.807999999999</v>
      </c>
      <c r="H146" s="25" t="s">
        <v>113</v>
      </c>
      <c r="L146" s="26">
        <v>7200</v>
      </c>
    </row>
    <row r="147" spans="1:12" customFormat="1" ht="15" thickBot="1" x14ac:dyDescent="0.35">
      <c r="A147" s="34"/>
      <c r="B147" s="22" t="s">
        <v>323</v>
      </c>
      <c r="C147" s="115" t="s">
        <v>324</v>
      </c>
      <c r="D147" s="23" t="s">
        <v>107</v>
      </c>
      <c r="E147" s="27">
        <v>12615.44</v>
      </c>
      <c r="F147" s="24">
        <v>12615.44</v>
      </c>
      <c r="G147" s="27">
        <f t="shared" si="8"/>
        <v>15138.528</v>
      </c>
      <c r="H147" s="208" t="s">
        <v>113</v>
      </c>
      <c r="L147" s="26">
        <v>9100</v>
      </c>
    </row>
    <row r="148" spans="1:12" customFormat="1" x14ac:dyDescent="0.3">
      <c r="B148" s="45" t="s">
        <v>325</v>
      </c>
      <c r="C148" s="46"/>
      <c r="D148" s="199"/>
      <c r="E148" s="48"/>
      <c r="F148" s="48"/>
      <c r="G148" s="48"/>
      <c r="H148" s="49"/>
      <c r="L148" s="26"/>
    </row>
    <row r="149" spans="1:12" customFormat="1" x14ac:dyDescent="0.3">
      <c r="A149" s="34"/>
      <c r="B149" s="22" t="s">
        <v>326</v>
      </c>
      <c r="C149" s="115" t="s">
        <v>327</v>
      </c>
      <c r="D149" s="23" t="s">
        <v>54</v>
      </c>
      <c r="E149" s="27">
        <v>73.13</v>
      </c>
      <c r="F149" s="24">
        <v>73.13</v>
      </c>
      <c r="G149" s="27">
        <f t="shared" si="8"/>
        <v>87.755999999999986</v>
      </c>
      <c r="H149" s="208" t="s">
        <v>113</v>
      </c>
      <c r="L149" s="26"/>
    </row>
    <row r="150" spans="1:12" customFormat="1" x14ac:dyDescent="0.3">
      <c r="A150" s="34"/>
      <c r="B150" s="22" t="s">
        <v>328</v>
      </c>
      <c r="C150" s="115" t="s">
        <v>329</v>
      </c>
      <c r="D150" s="23" t="s">
        <v>107</v>
      </c>
      <c r="E150" s="27">
        <v>324.45</v>
      </c>
      <c r="F150" s="24">
        <v>324.45</v>
      </c>
      <c r="G150" s="27">
        <f t="shared" si="8"/>
        <v>389.34</v>
      </c>
      <c r="H150" s="208" t="s">
        <v>113</v>
      </c>
      <c r="L150" s="26"/>
    </row>
    <row r="151" spans="1:12" customFormat="1" x14ac:dyDescent="0.3">
      <c r="A151" s="34"/>
      <c r="B151" s="22" t="s">
        <v>330</v>
      </c>
      <c r="C151" s="115" t="s">
        <v>331</v>
      </c>
      <c r="D151" s="23" t="s">
        <v>107</v>
      </c>
      <c r="E151" s="27">
        <v>810.61</v>
      </c>
      <c r="F151" s="24">
        <v>810.61</v>
      </c>
      <c r="G151" s="27">
        <f t="shared" si="8"/>
        <v>972.73199999999997</v>
      </c>
      <c r="H151" s="208" t="s">
        <v>113</v>
      </c>
      <c r="L151" s="26"/>
    </row>
    <row r="152" spans="1:12" customFormat="1" x14ac:dyDescent="0.3">
      <c r="A152" s="34"/>
      <c r="B152" s="22" t="s">
        <v>332</v>
      </c>
      <c r="C152" s="115" t="s">
        <v>333</v>
      </c>
      <c r="D152" s="23" t="s">
        <v>107</v>
      </c>
      <c r="E152" s="27">
        <v>1621.22</v>
      </c>
      <c r="F152" s="24">
        <v>1621.22</v>
      </c>
      <c r="G152" s="27">
        <f t="shared" si="8"/>
        <v>1945.4639999999999</v>
      </c>
      <c r="H152" s="208" t="s">
        <v>113</v>
      </c>
      <c r="L152" s="26"/>
    </row>
    <row r="153" spans="1:12" customFormat="1" ht="15" thickBot="1" x14ac:dyDescent="0.35">
      <c r="A153" s="34"/>
      <c r="B153" s="28" t="s">
        <v>334</v>
      </c>
      <c r="C153" s="116" t="s">
        <v>335</v>
      </c>
      <c r="D153" s="33" t="s">
        <v>54</v>
      </c>
      <c r="E153" s="30">
        <v>254.41</v>
      </c>
      <c r="F153" s="36">
        <v>254.41</v>
      </c>
      <c r="G153" s="30">
        <f t="shared" si="8"/>
        <v>305.29199999999997</v>
      </c>
      <c r="H153" s="208" t="s">
        <v>113</v>
      </c>
      <c r="L153" s="26"/>
    </row>
    <row r="154" spans="1:12" customFormat="1" ht="15" thickBot="1" x14ac:dyDescent="0.35">
      <c r="B154" s="229"/>
      <c r="C154" s="37"/>
      <c r="D154" s="38"/>
      <c r="E154" s="39"/>
      <c r="F154" s="40"/>
      <c r="G154" s="39"/>
      <c r="H154" s="37"/>
      <c r="L154" s="26"/>
    </row>
    <row r="155" spans="1:12" customFormat="1" x14ac:dyDescent="0.3">
      <c r="B155" s="45" t="s">
        <v>336</v>
      </c>
      <c r="C155" s="46"/>
      <c r="D155" s="199"/>
      <c r="E155" s="48"/>
      <c r="F155" s="48"/>
      <c r="G155" s="48"/>
      <c r="H155" s="49"/>
      <c r="L155" s="26"/>
    </row>
    <row r="156" spans="1:12" customFormat="1" ht="69" x14ac:dyDescent="0.3">
      <c r="A156" s="34"/>
      <c r="B156" s="22" t="s">
        <v>337</v>
      </c>
      <c r="C156" s="115" t="s">
        <v>338</v>
      </c>
      <c r="D156" s="23" t="s">
        <v>107</v>
      </c>
      <c r="E156" s="119">
        <v>1287.5</v>
      </c>
      <c r="F156" s="24">
        <v>1287.5</v>
      </c>
      <c r="G156" s="119">
        <f t="shared" ref="G156:G159" si="9">F156*1.2</f>
        <v>1545</v>
      </c>
      <c r="H156" s="35" t="s">
        <v>339</v>
      </c>
      <c r="L156" s="26"/>
    </row>
    <row r="157" spans="1:12" customFormat="1" ht="69" x14ac:dyDescent="0.3">
      <c r="A157" s="34"/>
      <c r="B157" s="140" t="s">
        <v>340</v>
      </c>
      <c r="C157" s="115" t="s">
        <v>341</v>
      </c>
      <c r="D157" s="23" t="s">
        <v>107</v>
      </c>
      <c r="E157" s="209">
        <v>2060</v>
      </c>
      <c r="F157" s="207">
        <v>2060</v>
      </c>
      <c r="G157" s="119">
        <f t="shared" si="9"/>
        <v>2472</v>
      </c>
      <c r="H157" s="35" t="s">
        <v>339</v>
      </c>
      <c r="L157" s="26"/>
    </row>
    <row r="158" spans="1:12" customFormat="1" ht="69" x14ac:dyDescent="0.3">
      <c r="A158" s="34"/>
      <c r="B158" s="140" t="s">
        <v>342</v>
      </c>
      <c r="C158" s="115" t="s">
        <v>343</v>
      </c>
      <c r="D158" s="23" t="s">
        <v>107</v>
      </c>
      <c r="E158" s="209">
        <v>7725</v>
      </c>
      <c r="F158" s="207">
        <v>7725</v>
      </c>
      <c r="G158" s="119">
        <f t="shared" si="9"/>
        <v>9270</v>
      </c>
      <c r="H158" s="35" t="s">
        <v>339</v>
      </c>
      <c r="L158" s="26"/>
    </row>
    <row r="159" spans="1:12" customFormat="1" ht="69.599999999999994" thickBot="1" x14ac:dyDescent="0.35">
      <c r="A159" s="34"/>
      <c r="B159" s="28" t="s">
        <v>344</v>
      </c>
      <c r="C159" s="116" t="s">
        <v>341</v>
      </c>
      <c r="D159" s="33" t="s">
        <v>107</v>
      </c>
      <c r="E159" s="210">
        <v>6180</v>
      </c>
      <c r="F159" s="36">
        <v>6180</v>
      </c>
      <c r="G159" s="210">
        <f t="shared" si="9"/>
        <v>7416</v>
      </c>
      <c r="H159" s="35" t="s">
        <v>339</v>
      </c>
      <c r="L159" s="26"/>
    </row>
    <row r="160" spans="1:12" customFormat="1" ht="15" thickBot="1" x14ac:dyDescent="0.35">
      <c r="B160" s="228"/>
      <c r="D160" s="177"/>
      <c r="L160" s="51"/>
    </row>
    <row r="161" spans="1:12" customFormat="1" ht="15" thickBot="1" x14ac:dyDescent="0.35">
      <c r="B161" s="113" t="s">
        <v>345</v>
      </c>
      <c r="C161" s="114"/>
      <c r="D161" s="200"/>
      <c r="E161" s="109"/>
      <c r="F161" s="110"/>
      <c r="G161" s="109"/>
      <c r="H161" s="111"/>
      <c r="L161" s="26"/>
    </row>
    <row r="162" spans="1:12" customFormat="1" x14ac:dyDescent="0.3">
      <c r="B162" s="112" t="s">
        <v>346</v>
      </c>
      <c r="C162" s="105"/>
      <c r="D162" s="106"/>
      <c r="E162" s="107"/>
      <c r="F162" s="90"/>
      <c r="G162" s="107"/>
      <c r="H162" s="108"/>
      <c r="L162" s="26"/>
    </row>
    <row r="163" spans="1:12" customFormat="1" x14ac:dyDescent="0.3">
      <c r="A163" s="34"/>
      <c r="B163" s="22" t="s">
        <v>347</v>
      </c>
      <c r="C163" s="123" t="s">
        <v>348</v>
      </c>
      <c r="D163" s="23" t="s">
        <v>349</v>
      </c>
      <c r="E163" s="27">
        <v>241.02</v>
      </c>
      <c r="F163" s="24">
        <v>241.02</v>
      </c>
      <c r="G163" s="27">
        <f t="shared" ref="G163:G164" si="10">F163*1.2</f>
        <v>289.22399999999999</v>
      </c>
      <c r="H163" s="208" t="s">
        <v>113</v>
      </c>
      <c r="L163" s="26">
        <v>105</v>
      </c>
    </row>
    <row r="164" spans="1:12" customFormat="1" x14ac:dyDescent="0.3">
      <c r="A164" s="34"/>
      <c r="B164" s="22" t="s">
        <v>350</v>
      </c>
      <c r="C164" s="123" t="s">
        <v>351</v>
      </c>
      <c r="D164" s="23" t="s">
        <v>349</v>
      </c>
      <c r="E164" s="27">
        <v>241.02</v>
      </c>
      <c r="F164" s="24">
        <v>241.02</v>
      </c>
      <c r="G164" s="27">
        <f t="shared" si="10"/>
        <v>289.22399999999999</v>
      </c>
      <c r="H164" s="208" t="s">
        <v>113</v>
      </c>
      <c r="L164" s="26">
        <v>125</v>
      </c>
    </row>
    <row r="165" spans="1:12" customFormat="1" x14ac:dyDescent="0.3">
      <c r="B165" s="50" t="s">
        <v>352</v>
      </c>
      <c r="C165" s="123"/>
      <c r="D165" s="23"/>
      <c r="E165" s="27"/>
      <c r="F165" s="24"/>
      <c r="G165" s="27"/>
      <c r="H165" s="25"/>
      <c r="L165" s="26"/>
    </row>
    <row r="166" spans="1:12" customFormat="1" x14ac:dyDescent="0.3">
      <c r="A166" s="34"/>
      <c r="B166" s="22" t="s">
        <v>353</v>
      </c>
      <c r="C166" s="123" t="s">
        <v>354</v>
      </c>
      <c r="D166" s="23" t="s">
        <v>349</v>
      </c>
      <c r="E166" s="27">
        <v>84.460000000000008</v>
      </c>
      <c r="F166" s="24">
        <v>84.460000000000008</v>
      </c>
      <c r="G166" s="27">
        <f t="shared" ref="G166:G169" si="11">F166*1.2</f>
        <v>101.352</v>
      </c>
      <c r="H166" s="208" t="s">
        <v>113</v>
      </c>
      <c r="L166" s="26">
        <v>55</v>
      </c>
    </row>
    <row r="167" spans="1:12" customFormat="1" x14ac:dyDescent="0.3">
      <c r="A167" s="34"/>
      <c r="B167" s="22" t="s">
        <v>355</v>
      </c>
      <c r="C167" s="123" t="s">
        <v>356</v>
      </c>
      <c r="D167" s="23" t="s">
        <v>349</v>
      </c>
      <c r="E167" s="27">
        <v>201.88</v>
      </c>
      <c r="F167" s="24">
        <v>201.88</v>
      </c>
      <c r="G167" s="27">
        <f t="shared" si="11"/>
        <v>242.25599999999997</v>
      </c>
      <c r="H167" s="208" t="s">
        <v>113</v>
      </c>
      <c r="L167" s="26">
        <v>120</v>
      </c>
    </row>
    <row r="168" spans="1:12" customFormat="1" x14ac:dyDescent="0.3">
      <c r="A168" s="34"/>
      <c r="B168" s="22" t="s">
        <v>357</v>
      </c>
      <c r="C168" s="123" t="s">
        <v>358</v>
      </c>
      <c r="D168" s="23" t="s">
        <v>349</v>
      </c>
      <c r="E168" s="27">
        <v>275.01</v>
      </c>
      <c r="F168" s="24">
        <v>275.01</v>
      </c>
      <c r="G168" s="27">
        <f t="shared" si="11"/>
        <v>330.012</v>
      </c>
      <c r="H168" s="208" t="s">
        <v>113</v>
      </c>
      <c r="L168" s="26">
        <v>145</v>
      </c>
    </row>
    <row r="169" spans="1:12" customFormat="1" x14ac:dyDescent="0.3">
      <c r="A169" s="34"/>
      <c r="B169" s="22" t="s">
        <v>359</v>
      </c>
      <c r="C169" s="123" t="s">
        <v>360</v>
      </c>
      <c r="D169" s="23" t="s">
        <v>349</v>
      </c>
      <c r="E169" s="27">
        <v>455.26</v>
      </c>
      <c r="F169" s="24">
        <v>455.26</v>
      </c>
      <c r="G169" s="27">
        <f t="shared" si="11"/>
        <v>546.31200000000001</v>
      </c>
      <c r="H169" s="208" t="s">
        <v>113</v>
      </c>
      <c r="L169" s="26">
        <v>235</v>
      </c>
    </row>
    <row r="170" spans="1:12" customFormat="1" x14ac:dyDescent="0.3">
      <c r="B170" s="50" t="s">
        <v>361</v>
      </c>
      <c r="C170" s="123"/>
      <c r="D170" s="23"/>
      <c r="E170" s="27"/>
      <c r="F170" s="24"/>
      <c r="G170" s="27"/>
      <c r="H170" s="25"/>
      <c r="L170" s="26"/>
    </row>
    <row r="171" spans="1:12" customFormat="1" x14ac:dyDescent="0.3">
      <c r="A171" s="34"/>
      <c r="B171" s="22" t="s">
        <v>362</v>
      </c>
      <c r="C171" s="123" t="s">
        <v>363</v>
      </c>
      <c r="D171" s="23" t="s">
        <v>349</v>
      </c>
      <c r="E171" s="27">
        <v>341.96000000000004</v>
      </c>
      <c r="F171" s="24">
        <v>341.96000000000004</v>
      </c>
      <c r="G171" s="27">
        <f t="shared" ref="G171:G179" si="12">F171*1.2</f>
        <v>410.35200000000003</v>
      </c>
      <c r="H171" s="208" t="s">
        <v>113</v>
      </c>
      <c r="L171" s="26">
        <v>180</v>
      </c>
    </row>
    <row r="172" spans="1:12" customFormat="1" x14ac:dyDescent="0.3">
      <c r="A172" s="34"/>
      <c r="B172" s="22" t="s">
        <v>364</v>
      </c>
      <c r="C172" s="123" t="s">
        <v>365</v>
      </c>
      <c r="D172" s="23" t="s">
        <v>349</v>
      </c>
      <c r="E172" s="27">
        <v>244.11</v>
      </c>
      <c r="F172" s="24">
        <v>244.11</v>
      </c>
      <c r="G172" s="27">
        <f t="shared" si="12"/>
        <v>292.93200000000002</v>
      </c>
      <c r="H172" s="208" t="s">
        <v>113</v>
      </c>
      <c r="L172" s="26">
        <v>100</v>
      </c>
    </row>
    <row r="173" spans="1:12" customFormat="1" x14ac:dyDescent="0.3">
      <c r="A173" s="34"/>
      <c r="B173" s="22" t="s">
        <v>366</v>
      </c>
      <c r="C173" s="123" t="s">
        <v>367</v>
      </c>
      <c r="D173" s="23" t="s">
        <v>349</v>
      </c>
      <c r="E173" s="27">
        <v>19.055</v>
      </c>
      <c r="F173" s="24">
        <v>19.055</v>
      </c>
      <c r="G173" s="27">
        <f t="shared" si="12"/>
        <v>22.866</v>
      </c>
      <c r="H173" s="208" t="s">
        <v>113</v>
      </c>
      <c r="L173" s="26">
        <v>40</v>
      </c>
    </row>
    <row r="174" spans="1:12" customFormat="1" x14ac:dyDescent="0.3">
      <c r="A174" s="34"/>
      <c r="B174" s="22" t="s">
        <v>368</v>
      </c>
      <c r="C174" s="123" t="s">
        <v>369</v>
      </c>
      <c r="D174" s="23" t="s">
        <v>349</v>
      </c>
      <c r="E174" s="27">
        <v>140.08000000000001</v>
      </c>
      <c r="F174" s="24">
        <v>140.08000000000001</v>
      </c>
      <c r="G174" s="27">
        <f t="shared" si="12"/>
        <v>168.096</v>
      </c>
      <c r="H174" s="208" t="s">
        <v>113</v>
      </c>
      <c r="L174" s="26">
        <v>90</v>
      </c>
    </row>
    <row r="175" spans="1:12" customFormat="1" x14ac:dyDescent="0.3">
      <c r="A175" s="34"/>
      <c r="B175" s="22" t="s">
        <v>370</v>
      </c>
      <c r="C175" s="123" t="s">
        <v>371</v>
      </c>
      <c r="D175" s="23" t="s">
        <v>349</v>
      </c>
      <c r="E175" s="27">
        <v>140.08000000000001</v>
      </c>
      <c r="F175" s="24">
        <v>140.08000000000001</v>
      </c>
      <c r="G175" s="27">
        <f t="shared" si="12"/>
        <v>168.096</v>
      </c>
      <c r="H175" s="208" t="s">
        <v>113</v>
      </c>
      <c r="L175" s="26">
        <v>100</v>
      </c>
    </row>
    <row r="176" spans="1:12" customFormat="1" x14ac:dyDescent="0.3">
      <c r="A176" s="34"/>
      <c r="B176" s="22" t="s">
        <v>372</v>
      </c>
      <c r="C176" s="123" t="s">
        <v>373</v>
      </c>
      <c r="D176" s="23" t="s">
        <v>349</v>
      </c>
      <c r="E176" s="27">
        <v>109.18</v>
      </c>
      <c r="F176" s="24">
        <v>109.18</v>
      </c>
      <c r="G176" s="27">
        <f t="shared" si="12"/>
        <v>131.01599999999999</v>
      </c>
      <c r="H176" s="208" t="s">
        <v>113</v>
      </c>
      <c r="L176" s="26">
        <v>250</v>
      </c>
    </row>
    <row r="177" spans="1:12" x14ac:dyDescent="0.3">
      <c r="A177" s="34"/>
      <c r="B177" s="22" t="s">
        <v>374</v>
      </c>
      <c r="C177" s="123" t="s">
        <v>375</v>
      </c>
      <c r="D177" s="23" t="s">
        <v>349</v>
      </c>
      <c r="E177" s="27">
        <v>166.86</v>
      </c>
      <c r="F177" s="24">
        <v>166.86</v>
      </c>
      <c r="G177" s="27">
        <f t="shared" si="12"/>
        <v>200.232</v>
      </c>
      <c r="H177" s="208" t="s">
        <v>113</v>
      </c>
      <c r="J177"/>
      <c r="L177" s="249">
        <v>220</v>
      </c>
    </row>
    <row r="178" spans="1:12" x14ac:dyDescent="0.3">
      <c r="A178" s="34"/>
      <c r="B178" s="22" t="s">
        <v>376</v>
      </c>
      <c r="C178" s="123" t="s">
        <v>377</v>
      </c>
      <c r="D178" s="23" t="s">
        <v>349</v>
      </c>
      <c r="E178" s="27">
        <v>93.317999999999998</v>
      </c>
      <c r="F178" s="24">
        <v>93.317999999999998</v>
      </c>
      <c r="G178" s="27">
        <f t="shared" si="12"/>
        <v>111.9816</v>
      </c>
      <c r="H178" s="208" t="s">
        <v>113</v>
      </c>
      <c r="J178"/>
      <c r="L178" s="249">
        <v>170</v>
      </c>
    </row>
    <row r="179" spans="1:12" ht="15" thickBot="1" x14ac:dyDescent="0.35">
      <c r="A179" s="34"/>
      <c r="B179" s="28" t="s">
        <v>378</v>
      </c>
      <c r="C179" s="124" t="s">
        <v>379</v>
      </c>
      <c r="D179" s="33" t="s">
        <v>349</v>
      </c>
      <c r="E179" s="30">
        <v>62.623999999999995</v>
      </c>
      <c r="F179" s="36">
        <v>62.623999999999995</v>
      </c>
      <c r="G179" s="30">
        <f t="shared" si="12"/>
        <v>75.148799999999994</v>
      </c>
      <c r="H179" s="208" t="s">
        <v>113</v>
      </c>
      <c r="J179"/>
      <c r="L179" s="249">
        <v>50</v>
      </c>
    </row>
    <row r="180" spans="1:12" ht="15" thickBot="1" x14ac:dyDescent="0.35">
      <c r="L180" s="249"/>
    </row>
    <row r="181" spans="1:12" ht="15" thickBot="1" x14ac:dyDescent="0.35">
      <c r="A181" s="84" t="s">
        <v>380</v>
      </c>
      <c r="B181" s="230"/>
      <c r="C181" s="85"/>
      <c r="D181" s="198"/>
      <c r="E181" s="86"/>
      <c r="F181" s="86"/>
      <c r="G181" s="86"/>
      <c r="H181" s="87"/>
      <c r="L181" s="249"/>
    </row>
    <row r="182" spans="1:12" s="63" customFormat="1" x14ac:dyDescent="0.3">
      <c r="A182" s="83"/>
      <c r="B182" s="158" t="s">
        <v>381</v>
      </c>
      <c r="C182" s="100" t="s">
        <v>382</v>
      </c>
      <c r="D182" s="201" t="s">
        <v>383</v>
      </c>
      <c r="E182" s="101">
        <v>4.4999999999999998E-2</v>
      </c>
      <c r="F182" s="101">
        <v>4.4999999999999998E-2</v>
      </c>
      <c r="G182" s="101">
        <f>F182*1.2</f>
        <v>5.3999999999999999E-2</v>
      </c>
      <c r="H182" s="211" t="s">
        <v>384</v>
      </c>
    </row>
    <row r="183" spans="1:12" s="63" customFormat="1" x14ac:dyDescent="0.3">
      <c r="A183" s="83"/>
      <c r="B183" s="159" t="s">
        <v>385</v>
      </c>
      <c r="C183" s="73" t="s">
        <v>386</v>
      </c>
      <c r="D183" s="202" t="s">
        <v>383</v>
      </c>
      <c r="E183" s="97">
        <v>5.5E-2</v>
      </c>
      <c r="F183" s="97">
        <v>5.5E-2</v>
      </c>
      <c r="G183" s="98">
        <f t="shared" ref="G183:G201" si="13">F183*1.2</f>
        <v>6.6000000000000003E-2</v>
      </c>
      <c r="H183" s="221" t="s">
        <v>384</v>
      </c>
    </row>
    <row r="184" spans="1:12" s="63" customFormat="1" x14ac:dyDescent="0.3">
      <c r="A184" s="83"/>
      <c r="B184" s="159" t="s">
        <v>387</v>
      </c>
      <c r="C184" s="73" t="s">
        <v>388</v>
      </c>
      <c r="D184" s="202" t="s">
        <v>383</v>
      </c>
      <c r="E184" s="97">
        <v>7.1800000000000003E-2</v>
      </c>
      <c r="F184" s="97">
        <v>7.1800000000000003E-2</v>
      </c>
      <c r="G184" s="98">
        <f t="shared" si="13"/>
        <v>8.616E-2</v>
      </c>
      <c r="H184" s="221" t="s">
        <v>384</v>
      </c>
    </row>
    <row r="185" spans="1:12" s="63" customFormat="1" ht="15" thickBot="1" x14ac:dyDescent="0.35">
      <c r="A185" s="83"/>
      <c r="B185" s="159" t="s">
        <v>389</v>
      </c>
      <c r="C185" s="73" t="s">
        <v>390</v>
      </c>
      <c r="D185" s="202" t="s">
        <v>383</v>
      </c>
      <c r="E185" s="97">
        <v>8.2400000000000001E-2</v>
      </c>
      <c r="F185" s="97">
        <v>8.2400000000000001E-2</v>
      </c>
      <c r="G185" s="98">
        <f t="shared" si="13"/>
        <v>9.8879999999999996E-2</v>
      </c>
      <c r="H185" s="221" t="s">
        <v>384</v>
      </c>
    </row>
    <row r="186" spans="1:12" s="63" customFormat="1" x14ac:dyDescent="0.3">
      <c r="A186" s="83"/>
      <c r="B186" s="158" t="s">
        <v>391</v>
      </c>
      <c r="C186" s="100" t="s">
        <v>392</v>
      </c>
      <c r="D186" s="201" t="s">
        <v>383</v>
      </c>
      <c r="E186" s="101">
        <v>2.7810000000000001E-2</v>
      </c>
      <c r="F186" s="101">
        <v>2.7810000000000001E-2</v>
      </c>
      <c r="G186" s="101">
        <f>F186*1.2</f>
        <v>3.3371999999999999E-2</v>
      </c>
      <c r="H186" s="211" t="s">
        <v>384</v>
      </c>
    </row>
    <row r="187" spans="1:12" s="63" customFormat="1" x14ac:dyDescent="0.3">
      <c r="A187" s="83"/>
      <c r="B187" s="159" t="s">
        <v>393</v>
      </c>
      <c r="C187" s="73" t="s">
        <v>394</v>
      </c>
      <c r="D187" s="202" t="s">
        <v>383</v>
      </c>
      <c r="E187" s="97">
        <v>4.4999999999999998E-2</v>
      </c>
      <c r="F187" s="97">
        <v>4.4999999999999998E-2</v>
      </c>
      <c r="G187" s="98">
        <f t="shared" si="13"/>
        <v>5.3999999999999999E-2</v>
      </c>
      <c r="H187" s="221" t="s">
        <v>384</v>
      </c>
    </row>
    <row r="188" spans="1:12" s="63" customFormat="1" x14ac:dyDescent="0.3">
      <c r="A188" s="83"/>
      <c r="B188" s="159" t="s">
        <v>395</v>
      </c>
      <c r="C188" s="73" t="s">
        <v>396</v>
      </c>
      <c r="D188" s="202" t="s">
        <v>383</v>
      </c>
      <c r="E188" s="97">
        <v>6.1800000000000001E-2</v>
      </c>
      <c r="F188" s="97">
        <v>6.1800000000000001E-2</v>
      </c>
      <c r="G188" s="98">
        <f t="shared" si="13"/>
        <v>7.4160000000000004E-2</v>
      </c>
      <c r="H188" s="221" t="s">
        <v>384</v>
      </c>
    </row>
    <row r="189" spans="1:12" s="63" customFormat="1" ht="15" thickBot="1" x14ac:dyDescent="0.35">
      <c r="A189" s="83"/>
      <c r="B189" s="190" t="s">
        <v>397</v>
      </c>
      <c r="C189" s="81" t="s">
        <v>398</v>
      </c>
      <c r="D189" s="77" t="s">
        <v>383</v>
      </c>
      <c r="E189" s="104">
        <v>0.95</v>
      </c>
      <c r="F189" s="104">
        <v>0.95</v>
      </c>
      <c r="G189" s="104">
        <f t="shared" si="13"/>
        <v>1.1399999999999999</v>
      </c>
      <c r="H189" s="222" t="s">
        <v>384</v>
      </c>
    </row>
    <row r="190" spans="1:12" s="63" customFormat="1" ht="28.8" x14ac:dyDescent="0.3">
      <c r="A190" s="83"/>
      <c r="B190" s="158" t="s">
        <v>399</v>
      </c>
      <c r="C190" s="100" t="s">
        <v>400</v>
      </c>
      <c r="D190" s="201" t="s">
        <v>383</v>
      </c>
      <c r="E190" s="101">
        <v>6.6685142857142818E-2</v>
      </c>
      <c r="F190" s="101">
        <v>6.6685142857142818E-2</v>
      </c>
      <c r="G190" s="219">
        <f t="shared" si="13"/>
        <v>8.0022171428571376E-2</v>
      </c>
      <c r="H190" s="211" t="s">
        <v>384</v>
      </c>
    </row>
    <row r="191" spans="1:12" s="63" customFormat="1" ht="28.8" x14ac:dyDescent="0.3">
      <c r="A191" s="83"/>
      <c r="B191" s="159" t="s">
        <v>401</v>
      </c>
      <c r="C191" s="73" t="s">
        <v>402</v>
      </c>
      <c r="D191" s="202" t="s">
        <v>383</v>
      </c>
      <c r="E191" s="97">
        <v>0.1</v>
      </c>
      <c r="F191" s="97">
        <v>0.1</v>
      </c>
      <c r="G191" s="98">
        <f t="shared" si="13"/>
        <v>0.12</v>
      </c>
      <c r="H191" s="221" t="s">
        <v>384</v>
      </c>
    </row>
    <row r="192" spans="1:12" s="63" customFormat="1" ht="28.8" x14ac:dyDescent="0.3">
      <c r="A192" s="83"/>
      <c r="B192" s="159" t="s">
        <v>403</v>
      </c>
      <c r="C192" s="73" t="s">
        <v>404</v>
      </c>
      <c r="D192" s="202" t="s">
        <v>383</v>
      </c>
      <c r="E192" s="97">
        <v>0.2</v>
      </c>
      <c r="F192" s="97">
        <v>0.2</v>
      </c>
      <c r="G192" s="98">
        <f t="shared" si="13"/>
        <v>0.24</v>
      </c>
      <c r="H192" s="221" t="s">
        <v>384</v>
      </c>
    </row>
    <row r="193" spans="1:12" s="63" customFormat="1" ht="29.4" thickBot="1" x14ac:dyDescent="0.35">
      <c r="A193" s="83"/>
      <c r="B193" s="190" t="s">
        <v>405</v>
      </c>
      <c r="C193" s="81" t="s">
        <v>406</v>
      </c>
      <c r="D193" s="77" t="s">
        <v>383</v>
      </c>
      <c r="E193" s="104">
        <v>0.6</v>
      </c>
      <c r="F193" s="104">
        <v>0.6</v>
      </c>
      <c r="G193" s="104">
        <f t="shared" si="13"/>
        <v>0.72</v>
      </c>
      <c r="H193" s="222" t="s">
        <v>384</v>
      </c>
    </row>
    <row r="194" spans="1:12" s="63" customFormat="1" x14ac:dyDescent="0.3">
      <c r="A194" s="83"/>
      <c r="B194" s="158" t="s">
        <v>407</v>
      </c>
      <c r="C194" s="100" t="s">
        <v>408</v>
      </c>
      <c r="D194" s="201" t="s">
        <v>383</v>
      </c>
      <c r="E194" s="101">
        <v>0.15677744444444433</v>
      </c>
      <c r="F194" s="101">
        <v>0.15677744444444433</v>
      </c>
      <c r="G194" s="219">
        <f t="shared" si="13"/>
        <v>0.1881329333333332</v>
      </c>
      <c r="H194" s="211" t="s">
        <v>384</v>
      </c>
    </row>
    <row r="195" spans="1:12" s="63" customFormat="1" x14ac:dyDescent="0.3">
      <c r="A195" s="83"/>
      <c r="B195" s="159" t="s">
        <v>409</v>
      </c>
      <c r="C195" s="73" t="s">
        <v>410</v>
      </c>
      <c r="D195" s="202" t="s">
        <v>383</v>
      </c>
      <c r="E195" s="97">
        <v>0.3</v>
      </c>
      <c r="F195" s="97">
        <v>0.3</v>
      </c>
      <c r="G195" s="98">
        <f t="shared" si="13"/>
        <v>0.36</v>
      </c>
      <c r="H195" s="221" t="s">
        <v>384</v>
      </c>
    </row>
    <row r="196" spans="1:12" s="63" customFormat="1" x14ac:dyDescent="0.3">
      <c r="A196" s="83"/>
      <c r="B196" s="159" t="s">
        <v>411</v>
      </c>
      <c r="C196" s="73" t="s">
        <v>412</v>
      </c>
      <c r="D196" s="202" t="s">
        <v>383</v>
      </c>
      <c r="E196" s="97">
        <v>0.5</v>
      </c>
      <c r="F196" s="97">
        <v>0.5</v>
      </c>
      <c r="G196" s="98">
        <f t="shared" si="13"/>
        <v>0.6</v>
      </c>
      <c r="H196" s="221" t="s">
        <v>384</v>
      </c>
    </row>
    <row r="197" spans="1:12" s="63" customFormat="1" ht="15" thickBot="1" x14ac:dyDescent="0.35">
      <c r="A197" s="83"/>
      <c r="B197" s="190" t="s">
        <v>413</v>
      </c>
      <c r="C197" s="81" t="s">
        <v>414</v>
      </c>
      <c r="D197" s="77" t="s">
        <v>383</v>
      </c>
      <c r="E197" s="220">
        <v>0.7</v>
      </c>
      <c r="F197" s="220">
        <v>0.7</v>
      </c>
      <c r="G197" s="220">
        <f t="shared" si="13"/>
        <v>0.84</v>
      </c>
      <c r="H197" s="222" t="s">
        <v>384</v>
      </c>
    </row>
    <row r="198" spans="1:12" s="63" customFormat="1" x14ac:dyDescent="0.3">
      <c r="A198" s="83"/>
      <c r="B198" s="215" t="s">
        <v>415</v>
      </c>
      <c r="C198" s="216" t="s">
        <v>416</v>
      </c>
      <c r="D198" s="240" t="s">
        <v>383</v>
      </c>
      <c r="E198" s="217">
        <v>0.21218000000000001</v>
      </c>
      <c r="F198" s="217">
        <v>0.21218000000000001</v>
      </c>
      <c r="G198" s="218">
        <f t="shared" si="13"/>
        <v>0.25461600000000001</v>
      </c>
      <c r="H198" s="223" t="s">
        <v>384</v>
      </c>
    </row>
    <row r="199" spans="1:12" s="63" customFormat="1" x14ac:dyDescent="0.3">
      <c r="A199" s="83"/>
      <c r="B199" s="159" t="s">
        <v>417</v>
      </c>
      <c r="C199" s="73" t="s">
        <v>418</v>
      </c>
      <c r="D199" s="202" t="s">
        <v>383</v>
      </c>
      <c r="E199" s="97">
        <v>0.4</v>
      </c>
      <c r="F199" s="97">
        <v>0.4</v>
      </c>
      <c r="G199" s="98">
        <f t="shared" si="13"/>
        <v>0.48</v>
      </c>
      <c r="H199" s="221" t="s">
        <v>384</v>
      </c>
    </row>
    <row r="200" spans="1:12" s="63" customFormat="1" ht="15" thickBot="1" x14ac:dyDescent="0.35">
      <c r="A200" s="83"/>
      <c r="B200" s="159" t="s">
        <v>419</v>
      </c>
      <c r="C200" s="73" t="s">
        <v>420</v>
      </c>
      <c r="D200" s="202" t="s">
        <v>383</v>
      </c>
      <c r="E200" s="97">
        <v>0.6</v>
      </c>
      <c r="F200" s="97">
        <v>0.6</v>
      </c>
      <c r="G200" s="98">
        <f t="shared" si="13"/>
        <v>0.72</v>
      </c>
      <c r="H200" s="221" t="s">
        <v>384</v>
      </c>
    </row>
    <row r="201" spans="1:12" s="63" customFormat="1" ht="15" thickBot="1" x14ac:dyDescent="0.35">
      <c r="A201" s="83"/>
      <c r="B201" s="160" t="s">
        <v>421</v>
      </c>
      <c r="C201" s="81" t="s">
        <v>422</v>
      </c>
      <c r="D201" s="42" t="s">
        <v>383</v>
      </c>
      <c r="E201" s="98">
        <v>0.8</v>
      </c>
      <c r="F201" s="98">
        <v>0.8</v>
      </c>
      <c r="G201" s="99">
        <f t="shared" si="13"/>
        <v>0.96</v>
      </c>
      <c r="H201" s="211" t="s">
        <v>384</v>
      </c>
    </row>
    <row r="202" spans="1:12" ht="43.2" x14ac:dyDescent="0.3">
      <c r="A202" s="250" t="s">
        <v>423</v>
      </c>
      <c r="B202" s="214" t="s">
        <v>424</v>
      </c>
      <c r="C202" s="80" t="s">
        <v>425</v>
      </c>
      <c r="D202" s="19" t="s">
        <v>383</v>
      </c>
      <c r="E202" s="76">
        <v>0.18035300000000001</v>
      </c>
      <c r="F202" s="76">
        <v>0.18035300000000001</v>
      </c>
      <c r="G202" s="76">
        <f t="shared" ref="G202:G229" si="14">F202*1.2</f>
        <v>0.21642360000000002</v>
      </c>
      <c r="H202" s="126" t="s">
        <v>426</v>
      </c>
      <c r="L202" s="249"/>
    </row>
    <row r="203" spans="1:12" ht="43.2" x14ac:dyDescent="0.3">
      <c r="A203" s="251"/>
      <c r="B203" s="231" t="s">
        <v>427</v>
      </c>
      <c r="C203" s="75" t="s">
        <v>428</v>
      </c>
      <c r="D203" s="42" t="s">
        <v>383</v>
      </c>
      <c r="E203" s="78">
        <v>0.19096200000000002</v>
      </c>
      <c r="F203" s="78">
        <v>0.19096200000000002</v>
      </c>
      <c r="G203" s="78">
        <f t="shared" si="14"/>
        <v>0.22915440000000001</v>
      </c>
      <c r="H203" s="212" t="s">
        <v>429</v>
      </c>
      <c r="L203" s="249"/>
    </row>
    <row r="204" spans="1:12" ht="43.2" x14ac:dyDescent="0.3">
      <c r="A204" s="251"/>
      <c r="B204" s="231" t="s">
        <v>430</v>
      </c>
      <c r="C204" s="75" t="s">
        <v>431</v>
      </c>
      <c r="D204" s="42" t="s">
        <v>383</v>
      </c>
      <c r="E204" s="78">
        <v>0.21218000000000001</v>
      </c>
      <c r="F204" s="78">
        <v>0.21218000000000001</v>
      </c>
      <c r="G204" s="78">
        <f t="shared" si="14"/>
        <v>0.25461600000000001</v>
      </c>
      <c r="H204" s="212" t="s">
        <v>432</v>
      </c>
      <c r="L204" s="249"/>
    </row>
    <row r="205" spans="1:12" ht="43.2" x14ac:dyDescent="0.3">
      <c r="A205" s="251"/>
      <c r="B205" s="231" t="s">
        <v>433</v>
      </c>
      <c r="C205" s="75" t="s">
        <v>434</v>
      </c>
      <c r="D205" s="42" t="s">
        <v>383</v>
      </c>
      <c r="E205" s="78">
        <v>0.23339799999999999</v>
      </c>
      <c r="F205" s="78">
        <v>0.23339799999999999</v>
      </c>
      <c r="G205" s="78">
        <f t="shared" si="14"/>
        <v>0.28007759999999998</v>
      </c>
      <c r="H205" s="212" t="s">
        <v>435</v>
      </c>
      <c r="L205" s="249"/>
    </row>
    <row r="206" spans="1:12" ht="43.2" x14ac:dyDescent="0.3">
      <c r="A206" s="251"/>
      <c r="B206" s="231" t="s">
        <v>436</v>
      </c>
      <c r="C206" s="75" t="s">
        <v>437</v>
      </c>
      <c r="D206" s="42" t="s">
        <v>383</v>
      </c>
      <c r="E206" s="78">
        <v>0.27583399999999997</v>
      </c>
      <c r="F206" s="78">
        <v>0.27583399999999997</v>
      </c>
      <c r="G206" s="78">
        <f t="shared" si="14"/>
        <v>0.33100079999999993</v>
      </c>
      <c r="H206" s="212" t="s">
        <v>438</v>
      </c>
      <c r="L206" s="249"/>
    </row>
    <row r="207" spans="1:12" ht="43.2" x14ac:dyDescent="0.3">
      <c r="A207" s="251"/>
      <c r="B207" s="231" t="s">
        <v>439</v>
      </c>
      <c r="C207" s="75" t="s">
        <v>440</v>
      </c>
      <c r="D207" s="42" t="s">
        <v>383</v>
      </c>
      <c r="E207" s="78">
        <v>0.31827</v>
      </c>
      <c r="F207" s="78">
        <v>0.31827</v>
      </c>
      <c r="G207" s="78">
        <f t="shared" si="14"/>
        <v>0.38192399999999999</v>
      </c>
      <c r="H207" s="212" t="s">
        <v>441</v>
      </c>
      <c r="L207" s="249"/>
    </row>
    <row r="208" spans="1:12" ht="43.8" thickBot="1" x14ac:dyDescent="0.35">
      <c r="A208" s="252"/>
      <c r="B208" s="232" t="s">
        <v>442</v>
      </c>
      <c r="C208" s="82" t="s">
        <v>443</v>
      </c>
      <c r="D208" s="77" t="s">
        <v>383</v>
      </c>
      <c r="E208" s="79">
        <v>0.35009699999999999</v>
      </c>
      <c r="F208" s="79">
        <v>0.35009699999999999</v>
      </c>
      <c r="G208" s="79">
        <f t="shared" si="14"/>
        <v>0.4201164</v>
      </c>
      <c r="H208" s="213" t="s">
        <v>444</v>
      </c>
      <c r="L208" s="249"/>
    </row>
    <row r="209" spans="1:12" ht="43.2" x14ac:dyDescent="0.3">
      <c r="A209" s="250" t="s">
        <v>445</v>
      </c>
      <c r="B209" s="214" t="s">
        <v>446</v>
      </c>
      <c r="C209" s="80" t="s">
        <v>447</v>
      </c>
      <c r="D209" s="19" t="s">
        <v>383</v>
      </c>
      <c r="E209" s="76">
        <v>0.21476682694925001</v>
      </c>
      <c r="F209" s="76">
        <v>0.21476682694925001</v>
      </c>
      <c r="G209" s="76">
        <f t="shared" si="14"/>
        <v>0.25772019233909998</v>
      </c>
      <c r="H209" s="126" t="s">
        <v>448</v>
      </c>
      <c r="L209" s="249"/>
    </row>
    <row r="210" spans="1:12" ht="43.2" x14ac:dyDescent="0.3">
      <c r="A210" s="251"/>
      <c r="B210" s="231" t="s">
        <v>449</v>
      </c>
      <c r="C210" s="75" t="s">
        <v>450</v>
      </c>
      <c r="D210" s="42" t="s">
        <v>383</v>
      </c>
      <c r="E210" s="78">
        <v>0.23547038475147269</v>
      </c>
      <c r="F210" s="78">
        <v>0.23547038475147269</v>
      </c>
      <c r="G210" s="78">
        <f t="shared" si="14"/>
        <v>0.28256446170176724</v>
      </c>
      <c r="H210" s="212" t="s">
        <v>451</v>
      </c>
      <c r="L210" s="249"/>
    </row>
    <row r="211" spans="1:12" ht="43.2" x14ac:dyDescent="0.3">
      <c r="A211" s="251"/>
      <c r="B211" s="231" t="s">
        <v>452</v>
      </c>
      <c r="C211" s="75" t="s">
        <v>453</v>
      </c>
      <c r="D211" s="42" t="s">
        <v>383</v>
      </c>
      <c r="E211" s="78">
        <v>0.25450944939258302</v>
      </c>
      <c r="F211" s="78">
        <v>0.25450944939258302</v>
      </c>
      <c r="G211" s="78">
        <f t="shared" si="14"/>
        <v>0.30541133927109959</v>
      </c>
      <c r="H211" s="212" t="s">
        <v>454</v>
      </c>
      <c r="L211" s="249"/>
    </row>
    <row r="212" spans="1:12" ht="43.2" x14ac:dyDescent="0.3">
      <c r="A212" s="251"/>
      <c r="B212" s="231" t="s">
        <v>455</v>
      </c>
      <c r="C212" s="75" t="s">
        <v>456</v>
      </c>
      <c r="D212" s="42" t="s">
        <v>383</v>
      </c>
      <c r="E212" s="78">
        <v>0.28251977912813869</v>
      </c>
      <c r="F212" s="78">
        <v>0.28251977912813869</v>
      </c>
      <c r="G212" s="78">
        <f t="shared" si="14"/>
        <v>0.33902373495376642</v>
      </c>
      <c r="H212" s="212" t="s">
        <v>457</v>
      </c>
      <c r="L212" s="249"/>
    </row>
    <row r="213" spans="1:12" ht="43.2" x14ac:dyDescent="0.3">
      <c r="A213" s="251"/>
      <c r="B213" s="231" t="s">
        <v>458</v>
      </c>
      <c r="C213" s="75" t="s">
        <v>459</v>
      </c>
      <c r="D213" s="42" t="s">
        <v>383</v>
      </c>
      <c r="E213" s="78">
        <v>0.33380172629416699</v>
      </c>
      <c r="F213" s="78">
        <v>0.33380172629416699</v>
      </c>
      <c r="G213" s="78">
        <f t="shared" si="14"/>
        <v>0.40056207155300039</v>
      </c>
      <c r="H213" s="212" t="s">
        <v>438</v>
      </c>
      <c r="L213" s="249"/>
    </row>
    <row r="214" spans="1:12" ht="43.2" x14ac:dyDescent="0.3">
      <c r="A214" s="251"/>
      <c r="B214" s="231" t="s">
        <v>460</v>
      </c>
      <c r="C214" s="75" t="s">
        <v>461</v>
      </c>
      <c r="D214" s="42" t="s">
        <v>383</v>
      </c>
      <c r="E214" s="78">
        <v>0.38235496999638868</v>
      </c>
      <c r="F214" s="78">
        <v>0.38235496999638868</v>
      </c>
      <c r="G214" s="78">
        <f t="shared" si="14"/>
        <v>0.45882596399566639</v>
      </c>
      <c r="H214" s="212" t="s">
        <v>441</v>
      </c>
      <c r="L214" s="249"/>
    </row>
    <row r="215" spans="1:12" ht="43.8" thickBot="1" x14ac:dyDescent="0.35">
      <c r="A215" s="252"/>
      <c r="B215" s="232" t="s">
        <v>462</v>
      </c>
      <c r="C215" s="82" t="s">
        <v>463</v>
      </c>
      <c r="D215" s="77" t="s">
        <v>383</v>
      </c>
      <c r="E215" s="79">
        <v>0.42704805832194431</v>
      </c>
      <c r="F215" s="79">
        <v>0.42704805832194431</v>
      </c>
      <c r="G215" s="79">
        <f t="shared" si="14"/>
        <v>0.51245766998633313</v>
      </c>
      <c r="H215" s="213" t="s">
        <v>444</v>
      </c>
      <c r="L215" s="249"/>
    </row>
    <row r="216" spans="1:12" ht="43.2" x14ac:dyDescent="0.3">
      <c r="A216" s="250" t="s">
        <v>464</v>
      </c>
      <c r="B216" s="214" t="s">
        <v>465</v>
      </c>
      <c r="C216" s="80" t="s">
        <v>466</v>
      </c>
      <c r="D216" s="19" t="s">
        <v>383</v>
      </c>
      <c r="E216" s="76">
        <v>0.30276408717100001</v>
      </c>
      <c r="F216" s="76">
        <v>0.30276408717100001</v>
      </c>
      <c r="G216" s="76">
        <f t="shared" si="14"/>
        <v>0.3633169046052</v>
      </c>
      <c r="H216" s="126" t="s">
        <v>448</v>
      </c>
      <c r="L216" s="249"/>
    </row>
    <row r="217" spans="1:12" ht="43.2" x14ac:dyDescent="0.3">
      <c r="A217" s="251"/>
      <c r="B217" s="231" t="s">
        <v>467</v>
      </c>
      <c r="C217" s="75" t="s">
        <v>468</v>
      </c>
      <c r="D217" s="42" t="s">
        <v>383</v>
      </c>
      <c r="E217" s="78">
        <v>0.33098020793099997</v>
      </c>
      <c r="F217" s="78">
        <v>0.33098020793099997</v>
      </c>
      <c r="G217" s="78">
        <f t="shared" si="14"/>
        <v>0.39717624951719993</v>
      </c>
      <c r="H217" s="212" t="s">
        <v>451</v>
      </c>
      <c r="L217" s="249"/>
    </row>
    <row r="218" spans="1:12" ht="43.2" x14ac:dyDescent="0.3">
      <c r="A218" s="251"/>
      <c r="B218" s="231" t="s">
        <v>469</v>
      </c>
      <c r="C218" s="75" t="s">
        <v>470</v>
      </c>
      <c r="D218" s="42" t="s">
        <v>383</v>
      </c>
      <c r="E218" s="78">
        <v>0.35721350659099999</v>
      </c>
      <c r="F218" s="78">
        <v>0.35721350659099999</v>
      </c>
      <c r="G218" s="78">
        <f t="shared" si="14"/>
        <v>0.42865620790919995</v>
      </c>
      <c r="H218" s="212" t="s">
        <v>454</v>
      </c>
      <c r="L218" s="249"/>
    </row>
    <row r="219" spans="1:12" ht="43.2" x14ac:dyDescent="0.3">
      <c r="A219" s="251"/>
      <c r="B219" s="231" t="s">
        <v>471</v>
      </c>
      <c r="C219" s="75" t="s">
        <v>472</v>
      </c>
      <c r="D219" s="42" t="s">
        <v>383</v>
      </c>
      <c r="E219" s="78">
        <v>0.39655634655100003</v>
      </c>
      <c r="F219" s="78">
        <v>0.39655634655100003</v>
      </c>
      <c r="G219" s="78">
        <f t="shared" si="14"/>
        <v>0.47586761586120002</v>
      </c>
      <c r="H219" s="212" t="s">
        <v>473</v>
      </c>
      <c r="L219" s="249"/>
    </row>
    <row r="220" spans="1:12" ht="43.2" x14ac:dyDescent="0.3">
      <c r="A220" s="251"/>
      <c r="B220" s="231" t="s">
        <v>474</v>
      </c>
      <c r="C220" s="75" t="s">
        <v>475</v>
      </c>
      <c r="D220" s="42" t="s">
        <v>383</v>
      </c>
      <c r="E220" s="78">
        <v>0.46305919193</v>
      </c>
      <c r="F220" s="78">
        <v>0.46305919193</v>
      </c>
      <c r="G220" s="78">
        <f t="shared" si="14"/>
        <v>0.55567103031599996</v>
      </c>
      <c r="H220" s="212" t="s">
        <v>438</v>
      </c>
      <c r="L220" s="249"/>
    </row>
    <row r="221" spans="1:12" ht="43.2" x14ac:dyDescent="0.3">
      <c r="A221" s="251"/>
      <c r="B221" s="231" t="s">
        <v>476</v>
      </c>
      <c r="C221" s="75" t="s">
        <v>477</v>
      </c>
      <c r="D221" s="42" t="s">
        <v>383</v>
      </c>
      <c r="E221" s="78">
        <v>0.52485491948999996</v>
      </c>
      <c r="F221" s="78">
        <v>0.52485491948999996</v>
      </c>
      <c r="G221" s="78">
        <f t="shared" si="14"/>
        <v>0.62982590338799993</v>
      </c>
      <c r="H221" s="212" t="s">
        <v>441</v>
      </c>
      <c r="L221" s="249"/>
    </row>
    <row r="222" spans="1:12" ht="43.8" thickBot="1" x14ac:dyDescent="0.35">
      <c r="A222" s="252"/>
      <c r="B222" s="232" t="s">
        <v>478</v>
      </c>
      <c r="C222" s="82" t="s">
        <v>479</v>
      </c>
      <c r="D222" s="77" t="s">
        <v>383</v>
      </c>
      <c r="E222" s="79">
        <v>0.59291335192999994</v>
      </c>
      <c r="F222" s="79">
        <v>0.59291335192999994</v>
      </c>
      <c r="G222" s="79">
        <f t="shared" si="14"/>
        <v>0.71149602231599995</v>
      </c>
      <c r="H222" s="213" t="s">
        <v>444</v>
      </c>
      <c r="L222" s="249"/>
    </row>
    <row r="223" spans="1:12" ht="43.2" x14ac:dyDescent="0.3">
      <c r="A223" s="250" t="s">
        <v>480</v>
      </c>
      <c r="B223" s="214" t="s">
        <v>481</v>
      </c>
      <c r="C223" s="80" t="s">
        <v>482</v>
      </c>
      <c r="D223" s="19" t="s">
        <v>383</v>
      </c>
      <c r="E223" s="76">
        <v>0.58014852621474999</v>
      </c>
      <c r="F223" s="76">
        <v>0.58014852621474999</v>
      </c>
      <c r="G223" s="76">
        <f t="shared" si="14"/>
        <v>0.69617823145769997</v>
      </c>
      <c r="H223" s="126" t="s">
        <v>448</v>
      </c>
      <c r="L223" s="249"/>
    </row>
    <row r="224" spans="1:12" ht="43.2" x14ac:dyDescent="0.3">
      <c r="A224" s="251"/>
      <c r="B224" s="231" t="s">
        <v>483</v>
      </c>
      <c r="C224" s="75" t="s">
        <v>484</v>
      </c>
      <c r="D224" s="42" t="s">
        <v>383</v>
      </c>
      <c r="E224" s="78">
        <v>0.63204570314141695</v>
      </c>
      <c r="F224" s="78">
        <v>0.63204570314141695</v>
      </c>
      <c r="G224" s="78">
        <f t="shared" si="14"/>
        <v>0.75845484376970029</v>
      </c>
      <c r="H224" s="212" t="s">
        <v>451</v>
      </c>
      <c r="L224" s="249"/>
    </row>
    <row r="225" spans="1:12" ht="43.2" x14ac:dyDescent="0.3">
      <c r="A225" s="251"/>
      <c r="B225" s="231" t="s">
        <v>485</v>
      </c>
      <c r="C225" s="75" t="s">
        <v>486</v>
      </c>
      <c r="D225" s="42" t="s">
        <v>383</v>
      </c>
      <c r="E225" s="78">
        <v>0.68095662338475005</v>
      </c>
      <c r="F225" s="78">
        <v>0.68095662338475005</v>
      </c>
      <c r="G225" s="78">
        <f t="shared" si="14"/>
        <v>0.81714794806169999</v>
      </c>
      <c r="H225" s="212" t="s">
        <v>454</v>
      </c>
      <c r="L225" s="249"/>
    </row>
    <row r="226" spans="1:12" ht="43.2" x14ac:dyDescent="0.3">
      <c r="A226" s="251"/>
      <c r="B226" s="231" t="s">
        <v>487</v>
      </c>
      <c r="C226" s="75" t="s">
        <v>488</v>
      </c>
      <c r="D226" s="42" t="s">
        <v>383</v>
      </c>
      <c r="E226" s="78">
        <v>0.75602173451141697</v>
      </c>
      <c r="F226" s="78">
        <v>0.75602173451141697</v>
      </c>
      <c r="G226" s="78">
        <f t="shared" si="14"/>
        <v>0.90722608141370031</v>
      </c>
      <c r="H226" s="212" t="s">
        <v>457</v>
      </c>
      <c r="L226" s="249"/>
    </row>
    <row r="227" spans="1:12" ht="43.2" x14ac:dyDescent="0.3">
      <c r="A227" s="251"/>
      <c r="B227" s="231" t="s">
        <v>489</v>
      </c>
      <c r="C227" s="75" t="s">
        <v>490</v>
      </c>
      <c r="D227" s="42" t="s">
        <v>383</v>
      </c>
      <c r="E227" s="78">
        <v>0.87050380449250009</v>
      </c>
      <c r="F227" s="78">
        <v>0.87050380449250009</v>
      </c>
      <c r="G227" s="78">
        <f t="shared" si="14"/>
        <v>1.0446045653910001</v>
      </c>
      <c r="H227" s="212" t="s">
        <v>438</v>
      </c>
      <c r="L227" s="249"/>
    </row>
    <row r="228" spans="1:12" ht="43.2" x14ac:dyDescent="0.3">
      <c r="A228" s="251"/>
      <c r="B228" s="231" t="s">
        <v>491</v>
      </c>
      <c r="C228" s="75" t="s">
        <v>492</v>
      </c>
      <c r="D228" s="42" t="s">
        <v>383</v>
      </c>
      <c r="E228" s="78">
        <v>0.97404241071916708</v>
      </c>
      <c r="F228" s="78">
        <v>0.97404241071916708</v>
      </c>
      <c r="G228" s="78">
        <f t="shared" si="14"/>
        <v>1.1688508928630004</v>
      </c>
      <c r="H228" s="212" t="s">
        <v>441</v>
      </c>
      <c r="L228" s="249"/>
    </row>
    <row r="229" spans="1:12" ht="43.8" thickBot="1" x14ac:dyDescent="0.35">
      <c r="A229" s="252"/>
      <c r="B229" s="232" t="s">
        <v>493</v>
      </c>
      <c r="C229" s="82" t="s">
        <v>494</v>
      </c>
      <c r="D229" s="77" t="s">
        <v>383</v>
      </c>
      <c r="E229" s="79">
        <v>1.1157529415758298</v>
      </c>
      <c r="F229" s="79">
        <v>1.1157529415758298</v>
      </c>
      <c r="G229" s="79">
        <f t="shared" si="14"/>
        <v>1.3389035298909957</v>
      </c>
      <c r="H229" s="213" t="s">
        <v>444</v>
      </c>
      <c r="L229" s="249"/>
    </row>
    <row r="230" spans="1:12" ht="15" thickBot="1" x14ac:dyDescent="0.35">
      <c r="L230" s="249"/>
    </row>
    <row r="231" spans="1:12" ht="15" thickBot="1" x14ac:dyDescent="0.35">
      <c r="A231" s="84" t="s">
        <v>495</v>
      </c>
      <c r="B231" s="230"/>
      <c r="C231" s="85"/>
      <c r="D231" s="198"/>
      <c r="E231" s="86"/>
      <c r="F231" s="86"/>
      <c r="G231" s="86"/>
      <c r="H231" s="87"/>
      <c r="L231" s="249"/>
    </row>
    <row r="232" spans="1:12" ht="28.8" x14ac:dyDescent="0.3">
      <c r="A232" s="205" t="s">
        <v>496</v>
      </c>
      <c r="B232" s="245" t="s">
        <v>497</v>
      </c>
      <c r="C232" s="122" t="s">
        <v>498</v>
      </c>
      <c r="D232" s="19" t="s">
        <v>499</v>
      </c>
      <c r="E232" s="103">
        <v>7.3673611111111136E-3</v>
      </c>
      <c r="F232" s="103">
        <v>7.3673611111111136E-3</v>
      </c>
      <c r="G232" s="103">
        <f>F232*1.2</f>
        <v>8.840833333333336E-3</v>
      </c>
      <c r="H232" s="21"/>
      <c r="L232" s="249"/>
    </row>
    <row r="233" spans="1:12" ht="28.8" x14ac:dyDescent="0.3">
      <c r="B233" s="246" t="s">
        <v>500</v>
      </c>
      <c r="C233" s="138" t="s">
        <v>501</v>
      </c>
      <c r="D233" s="42" t="s">
        <v>499</v>
      </c>
      <c r="E233" s="98">
        <v>4.4204166666666706E-3</v>
      </c>
      <c r="F233" s="98">
        <v>4.4204166666666706E-3</v>
      </c>
      <c r="G233" s="98">
        <f t="shared" ref="G233:G239" si="15">F233*1.2</f>
        <v>5.3045000000000045E-3</v>
      </c>
      <c r="H233" s="55"/>
      <c r="L233" s="249"/>
    </row>
    <row r="234" spans="1:12" s="63" customFormat="1" ht="28.8" x14ac:dyDescent="0.3">
      <c r="A234" s="1"/>
      <c r="B234" s="247" t="s">
        <v>502</v>
      </c>
      <c r="C234" s="138" t="s">
        <v>503</v>
      </c>
      <c r="D234" s="42" t="s">
        <v>499</v>
      </c>
      <c r="E234" s="98">
        <v>7.3673611111111136E-3</v>
      </c>
      <c r="F234" s="98">
        <v>7.3673611111111136E-3</v>
      </c>
      <c r="G234" s="98">
        <f t="shared" si="15"/>
        <v>8.840833333333336E-3</v>
      </c>
      <c r="H234" s="55"/>
    </row>
    <row r="235" spans="1:12" s="63" customFormat="1" ht="28.8" x14ac:dyDescent="0.3">
      <c r="A235" s="1"/>
      <c r="B235" s="247" t="s">
        <v>504</v>
      </c>
      <c r="C235" s="138" t="s">
        <v>505</v>
      </c>
      <c r="D235" s="42" t="s">
        <v>499</v>
      </c>
      <c r="E235" s="98">
        <v>4.4204166666666706E-3</v>
      </c>
      <c r="F235" s="98">
        <v>4.4204166666666706E-3</v>
      </c>
      <c r="G235" s="98">
        <f t="shared" si="15"/>
        <v>5.3045000000000045E-3</v>
      </c>
      <c r="H235" s="55"/>
    </row>
    <row r="236" spans="1:12" s="63" customFormat="1" ht="28.8" x14ac:dyDescent="0.3">
      <c r="A236" s="1"/>
      <c r="B236" s="247" t="s">
        <v>506</v>
      </c>
      <c r="C236" s="138" t="s">
        <v>507</v>
      </c>
      <c r="D236" s="42" t="s">
        <v>499</v>
      </c>
      <c r="E236" s="98">
        <v>1.9155138888888864E-2</v>
      </c>
      <c r="F236" s="98">
        <v>1.9155138888888864E-2</v>
      </c>
      <c r="G236" s="98">
        <f t="shared" si="15"/>
        <v>2.2986166666666637E-2</v>
      </c>
      <c r="H236" s="55"/>
    </row>
    <row r="237" spans="1:12" s="63" customFormat="1" ht="28.8" x14ac:dyDescent="0.3">
      <c r="A237" s="1"/>
      <c r="B237" s="247" t="s">
        <v>508</v>
      </c>
      <c r="C237" s="138" t="s">
        <v>509</v>
      </c>
      <c r="D237" s="42" t="s">
        <v>499</v>
      </c>
      <c r="E237" s="98">
        <v>9.5775694444444441E-3</v>
      </c>
      <c r="F237" s="98">
        <v>9.5775694444444441E-3</v>
      </c>
      <c r="G237" s="98">
        <f t="shared" si="15"/>
        <v>1.1493083333333333E-2</v>
      </c>
      <c r="H237" s="55"/>
    </row>
    <row r="238" spans="1:12" s="63" customFormat="1" ht="28.8" x14ac:dyDescent="0.3">
      <c r="A238" s="1"/>
      <c r="B238" s="247" t="s">
        <v>510</v>
      </c>
      <c r="C238" s="138" t="s">
        <v>511</v>
      </c>
      <c r="D238" s="42" t="s">
        <v>499</v>
      </c>
      <c r="E238" s="98">
        <v>1.9155138888888864E-2</v>
      </c>
      <c r="F238" s="98">
        <v>1.9155138888888864E-2</v>
      </c>
      <c r="G238" s="98">
        <f t="shared" si="15"/>
        <v>2.2986166666666637E-2</v>
      </c>
      <c r="H238" s="55"/>
    </row>
    <row r="239" spans="1:12" s="63" customFormat="1" ht="28.8" x14ac:dyDescent="0.3">
      <c r="A239" s="1"/>
      <c r="B239" s="247" t="s">
        <v>512</v>
      </c>
      <c r="C239" s="138" t="s">
        <v>513</v>
      </c>
      <c r="D239" s="42" t="s">
        <v>499</v>
      </c>
      <c r="E239" s="98">
        <v>9.5775694444444441E-3</v>
      </c>
      <c r="F239" s="98">
        <v>9.5775694444444441E-3</v>
      </c>
      <c r="G239" s="98">
        <f t="shared" si="15"/>
        <v>1.1493083333333333E-2</v>
      </c>
      <c r="H239" s="55"/>
    </row>
    <row r="240" spans="1:12" s="63" customFormat="1" ht="28.8" x14ac:dyDescent="0.3">
      <c r="A240" s="1"/>
      <c r="B240" s="247" t="s">
        <v>514</v>
      </c>
      <c r="C240" s="138" t="s">
        <v>515</v>
      </c>
      <c r="D240" s="42" t="s">
        <v>499</v>
      </c>
      <c r="E240" s="102">
        <v>1.0609</v>
      </c>
      <c r="F240" s="98">
        <v>1.0609</v>
      </c>
      <c r="G240" s="102">
        <f t="shared" ref="G240:G241" si="16">F240*1.2</f>
        <v>1.27308</v>
      </c>
      <c r="H240" s="55"/>
    </row>
    <row r="241" spans="1:12" s="63" customFormat="1" ht="39" customHeight="1" thickBot="1" x14ac:dyDescent="0.35">
      <c r="A241" s="1"/>
      <c r="B241" s="248" t="s">
        <v>516</v>
      </c>
      <c r="C241" s="139" t="s">
        <v>517</v>
      </c>
      <c r="D241" s="77" t="s">
        <v>499</v>
      </c>
      <c r="E241" s="104">
        <v>1.5913500000000001E-2</v>
      </c>
      <c r="F241" s="104">
        <v>1.5913500000000001E-2</v>
      </c>
      <c r="G241" s="104">
        <f t="shared" si="16"/>
        <v>1.9096200000000001E-2</v>
      </c>
      <c r="H241" s="56"/>
    </row>
    <row r="242" spans="1:12" x14ac:dyDescent="0.3">
      <c r="A242" s="205" t="s">
        <v>518</v>
      </c>
      <c r="B242" s="214" t="s">
        <v>519</v>
      </c>
      <c r="C242" s="129" t="s">
        <v>520</v>
      </c>
      <c r="D242" s="130" t="s">
        <v>521</v>
      </c>
      <c r="E242" s="131">
        <v>28.182087499999998</v>
      </c>
      <c r="F242" s="131">
        <v>27.361250000000002</v>
      </c>
      <c r="G242" s="131">
        <f>F242*1.2</f>
        <v>32.833500000000001</v>
      </c>
      <c r="H242" s="88"/>
      <c r="L242" s="249"/>
    </row>
    <row r="243" spans="1:12" x14ac:dyDescent="0.3">
      <c r="B243" s="231" t="s">
        <v>522</v>
      </c>
      <c r="C243" s="129" t="s">
        <v>523</v>
      </c>
      <c r="D243" s="130" t="s">
        <v>521</v>
      </c>
      <c r="E243" s="131">
        <v>42.273131249999999</v>
      </c>
      <c r="F243" s="131">
        <v>41.041875000000005</v>
      </c>
      <c r="G243" s="131">
        <f>F243*1.2</f>
        <v>49.250250000000001</v>
      </c>
      <c r="H243" s="41"/>
      <c r="L243" s="249"/>
    </row>
    <row r="244" spans="1:12" customFormat="1" ht="26.4" x14ac:dyDescent="0.3">
      <c r="B244" s="22" t="s">
        <v>524</v>
      </c>
      <c r="C244" s="115" t="s">
        <v>525</v>
      </c>
      <c r="D244" s="23" t="s">
        <v>349</v>
      </c>
      <c r="E244" s="128">
        <v>410.86000000000064</v>
      </c>
      <c r="F244" s="128">
        <v>205.43000000000032</v>
      </c>
      <c r="G244" s="128">
        <f t="shared" ref="G244:G305" si="17">F244*1.2</f>
        <v>246.51600000000036</v>
      </c>
      <c r="H244" s="25"/>
    </row>
    <row r="245" spans="1:12" customFormat="1" ht="26.4" x14ac:dyDescent="0.3">
      <c r="B245" s="22" t="s">
        <v>526</v>
      </c>
      <c r="C245" s="115" t="s">
        <v>527</v>
      </c>
      <c r="D245" s="23" t="s">
        <v>349</v>
      </c>
      <c r="E245" s="128">
        <v>616.29000000000099</v>
      </c>
      <c r="F245" s="128">
        <v>308.14500000000049</v>
      </c>
      <c r="G245" s="128">
        <f t="shared" si="17"/>
        <v>369.77400000000057</v>
      </c>
      <c r="H245" s="25"/>
    </row>
    <row r="246" spans="1:12" customFormat="1" ht="26.4" x14ac:dyDescent="0.3">
      <c r="B246" s="22" t="s">
        <v>528</v>
      </c>
      <c r="C246" s="115" t="s">
        <v>529</v>
      </c>
      <c r="D246" s="23" t="s">
        <v>349</v>
      </c>
      <c r="E246" s="128">
        <v>728.19400000000076</v>
      </c>
      <c r="F246" s="128">
        <v>364.09700000000038</v>
      </c>
      <c r="G246" s="128">
        <f t="shared" si="17"/>
        <v>436.91640000000046</v>
      </c>
      <c r="H246" s="25"/>
    </row>
    <row r="247" spans="1:12" customFormat="1" ht="26.4" x14ac:dyDescent="0.3">
      <c r="B247" s="22" t="s">
        <v>530</v>
      </c>
      <c r="C247" s="115" t="s">
        <v>531</v>
      </c>
      <c r="D247" s="23" t="s">
        <v>349</v>
      </c>
      <c r="E247" s="128">
        <v>1092.2910000000013</v>
      </c>
      <c r="F247" s="128">
        <v>546.14550000000065</v>
      </c>
      <c r="G247" s="128">
        <f t="shared" si="17"/>
        <v>655.37460000000078</v>
      </c>
      <c r="H247" s="25"/>
    </row>
    <row r="248" spans="1:12" customFormat="1" ht="26.4" x14ac:dyDescent="0.3">
      <c r="B248" s="22" t="s">
        <v>532</v>
      </c>
      <c r="C248" s="115" t="s">
        <v>533</v>
      </c>
      <c r="D248" s="23" t="s">
        <v>349</v>
      </c>
      <c r="E248" s="128">
        <v>470.94999999999987</v>
      </c>
      <c r="F248" s="128">
        <v>235.47499999999994</v>
      </c>
      <c r="G248" s="128">
        <f t="shared" si="17"/>
        <v>282.56999999999994</v>
      </c>
      <c r="H248" s="25"/>
    </row>
    <row r="249" spans="1:12" customFormat="1" ht="26.4" x14ac:dyDescent="0.3">
      <c r="B249" s="22" t="s">
        <v>534</v>
      </c>
      <c r="C249" s="115" t="s">
        <v>535</v>
      </c>
      <c r="D249" s="23" t="s">
        <v>349</v>
      </c>
      <c r="E249" s="128">
        <v>10091.78571428571</v>
      </c>
      <c r="F249" s="128">
        <v>5045.8928571428551</v>
      </c>
      <c r="G249" s="128">
        <f t="shared" si="17"/>
        <v>6055.0714285714257</v>
      </c>
      <c r="H249" s="25"/>
    </row>
    <row r="250" spans="1:12" customFormat="1" ht="26.4" x14ac:dyDescent="0.3">
      <c r="B250" s="22" t="s">
        <v>536</v>
      </c>
      <c r="C250" s="115" t="s">
        <v>537</v>
      </c>
      <c r="D250" s="23" t="s">
        <v>349</v>
      </c>
      <c r="E250" s="128">
        <v>464.06400000000042</v>
      </c>
      <c r="F250" s="128">
        <v>232.03200000000021</v>
      </c>
      <c r="G250" s="128">
        <f t="shared" si="17"/>
        <v>278.43840000000023</v>
      </c>
      <c r="H250" s="25"/>
    </row>
    <row r="251" spans="1:12" customFormat="1" ht="26.4" x14ac:dyDescent="0.3">
      <c r="B251" s="22" t="s">
        <v>538</v>
      </c>
      <c r="C251" s="115" t="s">
        <v>539</v>
      </c>
      <c r="D251" s="23" t="s">
        <v>349</v>
      </c>
      <c r="E251" s="128">
        <v>696.09600000000057</v>
      </c>
      <c r="F251" s="128">
        <v>348.04800000000029</v>
      </c>
      <c r="G251" s="128">
        <f t="shared" si="17"/>
        <v>417.65760000000034</v>
      </c>
      <c r="H251" s="25"/>
    </row>
    <row r="252" spans="1:12" customFormat="1" ht="26.4" x14ac:dyDescent="0.3">
      <c r="B252" s="22" t="s">
        <v>540</v>
      </c>
      <c r="C252" s="115" t="s">
        <v>541</v>
      </c>
      <c r="D252" s="23" t="s">
        <v>349</v>
      </c>
      <c r="E252" s="128">
        <v>1523.5159999999939</v>
      </c>
      <c r="F252" s="128">
        <v>761.75799999999697</v>
      </c>
      <c r="G252" s="128">
        <f t="shared" si="17"/>
        <v>914.10959999999636</v>
      </c>
      <c r="H252" s="25"/>
    </row>
    <row r="253" spans="1:12" customFormat="1" ht="26.4" x14ac:dyDescent="0.3">
      <c r="B253" s="22" t="s">
        <v>542</v>
      </c>
      <c r="C253" s="115" t="s">
        <v>543</v>
      </c>
      <c r="D253" s="23" t="s">
        <v>349</v>
      </c>
      <c r="E253" s="128">
        <v>2285.2739999999912</v>
      </c>
      <c r="F253" s="128">
        <v>1142.6369999999956</v>
      </c>
      <c r="G253" s="128">
        <f t="shared" si="17"/>
        <v>1371.1643999999947</v>
      </c>
      <c r="H253" s="25"/>
    </row>
    <row r="254" spans="1:12" customFormat="1" ht="26.4" x14ac:dyDescent="0.3">
      <c r="B254" s="22" t="s">
        <v>544</v>
      </c>
      <c r="C254" s="115" t="s">
        <v>545</v>
      </c>
      <c r="D254" s="23" t="s">
        <v>349</v>
      </c>
      <c r="E254" s="128">
        <v>177.85999999999981</v>
      </c>
      <c r="F254" s="128">
        <v>88.929999999999907</v>
      </c>
      <c r="G254" s="128">
        <f t="shared" si="17"/>
        <v>106.71599999999988</v>
      </c>
      <c r="H254" s="25"/>
    </row>
    <row r="255" spans="1:12" customFormat="1" ht="26.4" x14ac:dyDescent="0.3">
      <c r="B255" s="22" t="s">
        <v>546</v>
      </c>
      <c r="C255" s="115" t="s">
        <v>547</v>
      </c>
      <c r="D255" s="23" t="s">
        <v>349</v>
      </c>
      <c r="E255" s="128">
        <v>266.78999999999974</v>
      </c>
      <c r="F255" s="128">
        <v>133.39499999999987</v>
      </c>
      <c r="G255" s="128">
        <f t="shared" si="17"/>
        <v>160.07399999999984</v>
      </c>
      <c r="H255" s="25"/>
    </row>
    <row r="256" spans="1:12" customFormat="1" ht="26.4" x14ac:dyDescent="0.3">
      <c r="B256" s="22" t="s">
        <v>548</v>
      </c>
      <c r="C256" s="115" t="s">
        <v>549</v>
      </c>
      <c r="D256" s="23" t="s">
        <v>349</v>
      </c>
      <c r="E256" s="128">
        <v>663.01999999999975</v>
      </c>
      <c r="F256" s="128">
        <v>331.50999999999988</v>
      </c>
      <c r="G256" s="128">
        <f t="shared" si="17"/>
        <v>397.81199999999984</v>
      </c>
      <c r="H256" s="25"/>
    </row>
    <row r="257" spans="2:8" customFormat="1" ht="26.4" x14ac:dyDescent="0.3">
      <c r="B257" s="22" t="s">
        <v>550</v>
      </c>
      <c r="C257" s="115" t="s">
        <v>551</v>
      </c>
      <c r="D257" s="23" t="s">
        <v>349</v>
      </c>
      <c r="E257" s="128">
        <v>994.52999999999952</v>
      </c>
      <c r="F257" s="128">
        <v>497.26499999999976</v>
      </c>
      <c r="G257" s="128">
        <f t="shared" si="17"/>
        <v>596.71799999999973</v>
      </c>
      <c r="H257" s="25"/>
    </row>
    <row r="258" spans="2:8" customFormat="1" ht="26.4" x14ac:dyDescent="0.3">
      <c r="B258" s="22" t="s">
        <v>552</v>
      </c>
      <c r="C258" s="115" t="s">
        <v>553</v>
      </c>
      <c r="D258" s="23" t="s">
        <v>349</v>
      </c>
      <c r="E258" s="128">
        <v>770.2940000000001</v>
      </c>
      <c r="F258" s="128">
        <v>385.14700000000005</v>
      </c>
      <c r="G258" s="128">
        <f t="shared" si="17"/>
        <v>462.17640000000006</v>
      </c>
      <c r="H258" s="25"/>
    </row>
    <row r="259" spans="2:8" customFormat="1" ht="26.4" x14ac:dyDescent="0.3">
      <c r="B259" s="22" t="s">
        <v>554</v>
      </c>
      <c r="C259" s="115" t="s">
        <v>555</v>
      </c>
      <c r="D259" s="23" t="s">
        <v>349</v>
      </c>
      <c r="E259" s="128">
        <v>1155.4410000000003</v>
      </c>
      <c r="F259" s="128">
        <v>577.72050000000013</v>
      </c>
      <c r="G259" s="128">
        <f t="shared" si="17"/>
        <v>693.26460000000009</v>
      </c>
      <c r="H259" s="25"/>
    </row>
    <row r="260" spans="2:8" customFormat="1" ht="26.4" x14ac:dyDescent="0.3">
      <c r="B260" s="22" t="s">
        <v>556</v>
      </c>
      <c r="C260" s="115" t="s">
        <v>557</v>
      </c>
      <c r="D260" s="23" t="s">
        <v>349</v>
      </c>
      <c r="E260" s="128">
        <v>253.25799999999941</v>
      </c>
      <c r="F260" s="128">
        <v>126.62899999999971</v>
      </c>
      <c r="G260" s="128">
        <f t="shared" si="17"/>
        <v>151.95479999999964</v>
      </c>
      <c r="H260" s="25"/>
    </row>
    <row r="261" spans="2:8" customFormat="1" ht="26.4" x14ac:dyDescent="0.3">
      <c r="B261" s="22" t="s">
        <v>558</v>
      </c>
      <c r="C261" s="115" t="s">
        <v>559</v>
      </c>
      <c r="D261" s="23" t="s">
        <v>349</v>
      </c>
      <c r="E261" s="128">
        <v>379.88699999999915</v>
      </c>
      <c r="F261" s="128">
        <v>189.94349999999957</v>
      </c>
      <c r="G261" s="128">
        <f t="shared" si="17"/>
        <v>227.93219999999948</v>
      </c>
      <c r="H261" s="25"/>
    </row>
    <row r="262" spans="2:8" customFormat="1" ht="26.4" x14ac:dyDescent="0.3">
      <c r="B262" s="22" t="s">
        <v>560</v>
      </c>
      <c r="C262" s="115" t="s">
        <v>561</v>
      </c>
      <c r="D262" s="23" t="s">
        <v>349</v>
      </c>
      <c r="E262" s="128">
        <v>588.28399999999988</v>
      </c>
      <c r="F262" s="128">
        <v>294.14199999999994</v>
      </c>
      <c r="G262" s="128">
        <f t="shared" si="17"/>
        <v>352.97039999999993</v>
      </c>
      <c r="H262" s="25"/>
    </row>
    <row r="263" spans="2:8" customFormat="1" ht="26.4" x14ac:dyDescent="0.3">
      <c r="B263" s="22" t="s">
        <v>562</v>
      </c>
      <c r="C263" s="115" t="s">
        <v>563</v>
      </c>
      <c r="D263" s="23" t="s">
        <v>349</v>
      </c>
      <c r="E263" s="128">
        <v>882.4259999999997</v>
      </c>
      <c r="F263" s="128">
        <v>441.21299999999985</v>
      </c>
      <c r="G263" s="128">
        <f t="shared" si="17"/>
        <v>529.45559999999978</v>
      </c>
      <c r="H263" s="25"/>
    </row>
    <row r="264" spans="2:8" customFormat="1" ht="26.4" x14ac:dyDescent="0.3">
      <c r="B264" s="22" t="s">
        <v>564</v>
      </c>
      <c r="C264" s="115" t="s">
        <v>565</v>
      </c>
      <c r="D264" s="23" t="s">
        <v>349</v>
      </c>
      <c r="E264" s="128">
        <v>523.58399999999949</v>
      </c>
      <c r="F264" s="128">
        <v>261.79199999999975</v>
      </c>
      <c r="G264" s="128">
        <f t="shared" si="17"/>
        <v>314.15039999999971</v>
      </c>
      <c r="H264" s="25"/>
    </row>
    <row r="265" spans="2:8" customFormat="1" ht="26.4" x14ac:dyDescent="0.3">
      <c r="B265" s="22" t="s">
        <v>566</v>
      </c>
      <c r="C265" s="115" t="s">
        <v>567</v>
      </c>
      <c r="D265" s="23" t="s">
        <v>349</v>
      </c>
      <c r="E265" s="128">
        <v>785.37599999999918</v>
      </c>
      <c r="F265" s="128">
        <v>392.68799999999959</v>
      </c>
      <c r="G265" s="128">
        <f t="shared" si="17"/>
        <v>471.22559999999947</v>
      </c>
      <c r="H265" s="25"/>
    </row>
    <row r="266" spans="2:8" customFormat="1" ht="26.4" x14ac:dyDescent="0.3">
      <c r="B266" s="22" t="s">
        <v>568</v>
      </c>
      <c r="C266" s="115" t="s">
        <v>569</v>
      </c>
      <c r="D266" s="23" t="s">
        <v>349</v>
      </c>
      <c r="E266" s="128">
        <v>834.12600000000054</v>
      </c>
      <c r="F266" s="128">
        <v>417.06300000000027</v>
      </c>
      <c r="G266" s="128">
        <f t="shared" si="17"/>
        <v>500.47560000000033</v>
      </c>
      <c r="H266" s="25"/>
    </row>
    <row r="267" spans="2:8" customFormat="1" ht="26.4" x14ac:dyDescent="0.3">
      <c r="B267" s="22" t="s">
        <v>570</v>
      </c>
      <c r="C267" s="115" t="s">
        <v>571</v>
      </c>
      <c r="D267" s="23" t="s">
        <v>349</v>
      </c>
      <c r="E267" s="128">
        <v>1251.1890000000008</v>
      </c>
      <c r="F267" s="128">
        <v>625.59450000000038</v>
      </c>
      <c r="G267" s="128">
        <f t="shared" si="17"/>
        <v>750.71340000000043</v>
      </c>
      <c r="H267" s="25"/>
    </row>
    <row r="268" spans="2:8" customFormat="1" ht="26.4" x14ac:dyDescent="0.3">
      <c r="B268" s="22" t="s">
        <v>572</v>
      </c>
      <c r="C268" s="115" t="s">
        <v>573</v>
      </c>
      <c r="D268" s="23" t="s">
        <v>349</v>
      </c>
      <c r="E268" s="128">
        <v>919.72200000000043</v>
      </c>
      <c r="F268" s="128">
        <v>459.86100000000022</v>
      </c>
      <c r="G268" s="128">
        <f t="shared" si="17"/>
        <v>551.83320000000026</v>
      </c>
      <c r="H268" s="25"/>
    </row>
    <row r="269" spans="2:8" customFormat="1" ht="26.4" x14ac:dyDescent="0.3">
      <c r="B269" s="22" t="s">
        <v>574</v>
      </c>
      <c r="C269" s="115" t="s">
        <v>575</v>
      </c>
      <c r="D269" s="23" t="s">
        <v>349</v>
      </c>
      <c r="E269" s="128">
        <v>1379.5830000000008</v>
      </c>
      <c r="F269" s="128">
        <v>689.79150000000038</v>
      </c>
      <c r="G269" s="128">
        <f t="shared" si="17"/>
        <v>827.74980000000039</v>
      </c>
      <c r="H269" s="25"/>
    </row>
    <row r="270" spans="2:8" customFormat="1" ht="26.4" x14ac:dyDescent="0.3">
      <c r="B270" s="22" t="s">
        <v>576</v>
      </c>
      <c r="C270" s="115" t="s">
        <v>577</v>
      </c>
      <c r="D270" s="23" t="s">
        <v>349</v>
      </c>
      <c r="E270" s="128">
        <v>1165.2319999999995</v>
      </c>
      <c r="F270" s="128">
        <v>582.61599999999976</v>
      </c>
      <c r="G270" s="128">
        <f t="shared" si="17"/>
        <v>699.13919999999973</v>
      </c>
      <c r="H270" s="25"/>
    </row>
    <row r="271" spans="2:8" customFormat="1" ht="26.4" x14ac:dyDescent="0.3">
      <c r="B271" s="22" t="s">
        <v>578</v>
      </c>
      <c r="C271" s="115" t="s">
        <v>579</v>
      </c>
      <c r="D271" s="23" t="s">
        <v>349</v>
      </c>
      <c r="E271" s="128">
        <v>1747.847999999999</v>
      </c>
      <c r="F271" s="128">
        <v>873.92399999999952</v>
      </c>
      <c r="G271" s="128">
        <f t="shared" si="17"/>
        <v>1048.7087999999994</v>
      </c>
      <c r="H271" s="25"/>
    </row>
    <row r="272" spans="2:8" customFormat="1" ht="26.4" x14ac:dyDescent="0.3">
      <c r="B272" s="22" t="s">
        <v>580</v>
      </c>
      <c r="C272" s="115" t="s">
        <v>581</v>
      </c>
      <c r="D272" s="23" t="s">
        <v>349</v>
      </c>
      <c r="E272" s="128">
        <v>1070.3720000000008</v>
      </c>
      <c r="F272" s="128">
        <v>535.18600000000038</v>
      </c>
      <c r="G272" s="128">
        <f t="shared" si="17"/>
        <v>642.22320000000047</v>
      </c>
      <c r="H272" s="25"/>
    </row>
    <row r="273" spans="2:8" customFormat="1" ht="26.4" x14ac:dyDescent="0.3">
      <c r="B273" s="22" t="s">
        <v>582</v>
      </c>
      <c r="C273" s="115" t="s">
        <v>583</v>
      </c>
      <c r="D273" s="23" t="s">
        <v>349</v>
      </c>
      <c r="E273" s="128">
        <v>1605.5580000000011</v>
      </c>
      <c r="F273" s="128">
        <v>802.77900000000056</v>
      </c>
      <c r="G273" s="128">
        <f t="shared" si="17"/>
        <v>963.33480000000066</v>
      </c>
      <c r="H273" s="25"/>
    </row>
    <row r="274" spans="2:8" customFormat="1" ht="26.4" x14ac:dyDescent="0.3">
      <c r="B274" s="22" t="s">
        <v>584</v>
      </c>
      <c r="C274" s="115" t="s">
        <v>585</v>
      </c>
      <c r="D274" s="23" t="s">
        <v>349</v>
      </c>
      <c r="E274" s="128">
        <v>304.57600000000048</v>
      </c>
      <c r="F274" s="128">
        <v>152.28800000000024</v>
      </c>
      <c r="G274" s="128">
        <f t="shared" si="17"/>
        <v>182.74560000000028</v>
      </c>
      <c r="H274" s="25"/>
    </row>
    <row r="275" spans="2:8" customFormat="1" ht="26.4" x14ac:dyDescent="0.3">
      <c r="B275" s="22" t="s">
        <v>586</v>
      </c>
      <c r="C275" s="115" t="s">
        <v>587</v>
      </c>
      <c r="D275" s="23" t="s">
        <v>349</v>
      </c>
      <c r="E275" s="128">
        <v>456.86400000000066</v>
      </c>
      <c r="F275" s="128">
        <v>228.43200000000033</v>
      </c>
      <c r="G275" s="128">
        <f t="shared" si="17"/>
        <v>274.11840000000041</v>
      </c>
      <c r="H275" s="25"/>
    </row>
    <row r="276" spans="2:8" customFormat="1" ht="26.4" x14ac:dyDescent="0.3">
      <c r="B276" s="22" t="s">
        <v>588</v>
      </c>
      <c r="C276" s="115" t="s">
        <v>589</v>
      </c>
      <c r="D276" s="23" t="s">
        <v>349</v>
      </c>
      <c r="E276" s="128">
        <v>645.18799999999942</v>
      </c>
      <c r="F276" s="128">
        <v>322.59399999999971</v>
      </c>
      <c r="G276" s="128">
        <f t="shared" si="17"/>
        <v>387.11279999999965</v>
      </c>
      <c r="H276" s="25"/>
    </row>
    <row r="277" spans="2:8" customFormat="1" ht="26.4" x14ac:dyDescent="0.3">
      <c r="B277" s="22" t="s">
        <v>590</v>
      </c>
      <c r="C277" s="115" t="s">
        <v>591</v>
      </c>
      <c r="D277" s="23" t="s">
        <v>349</v>
      </c>
      <c r="E277" s="128">
        <v>967.78199999999913</v>
      </c>
      <c r="F277" s="128">
        <v>483.89099999999956</v>
      </c>
      <c r="G277" s="128">
        <f t="shared" si="17"/>
        <v>580.66919999999948</v>
      </c>
      <c r="H277" s="25"/>
    </row>
    <row r="278" spans="2:8" customFormat="1" ht="26.4" x14ac:dyDescent="0.3">
      <c r="B278" s="22" t="s">
        <v>592</v>
      </c>
      <c r="C278" s="115" t="s">
        <v>593</v>
      </c>
      <c r="D278" s="23" t="s">
        <v>349</v>
      </c>
      <c r="E278" s="128">
        <v>829.60199999999986</v>
      </c>
      <c r="F278" s="128">
        <v>414.80099999999993</v>
      </c>
      <c r="G278" s="128">
        <f t="shared" si="17"/>
        <v>497.76119999999992</v>
      </c>
      <c r="H278" s="25"/>
    </row>
    <row r="279" spans="2:8" customFormat="1" ht="26.4" x14ac:dyDescent="0.3">
      <c r="B279" s="22" t="s">
        <v>594</v>
      </c>
      <c r="C279" s="115" t="s">
        <v>595</v>
      </c>
      <c r="D279" s="23" t="s">
        <v>349</v>
      </c>
      <c r="E279" s="128">
        <v>1244.403</v>
      </c>
      <c r="F279" s="128">
        <v>622.20150000000001</v>
      </c>
      <c r="G279" s="128">
        <f t="shared" si="17"/>
        <v>746.64179999999999</v>
      </c>
      <c r="H279" s="25"/>
    </row>
    <row r="280" spans="2:8" customFormat="1" ht="26.4" x14ac:dyDescent="0.3">
      <c r="B280" s="22" t="s">
        <v>596</v>
      </c>
      <c r="C280" s="115" t="s">
        <v>597</v>
      </c>
      <c r="D280" s="23" t="s">
        <v>349</v>
      </c>
      <c r="E280" s="128">
        <v>498.15999999999946</v>
      </c>
      <c r="F280" s="128">
        <v>249.07999999999973</v>
      </c>
      <c r="G280" s="128">
        <f t="shared" si="17"/>
        <v>298.89599999999967</v>
      </c>
      <c r="H280" s="25"/>
    </row>
    <row r="281" spans="2:8" customFormat="1" ht="26.4" x14ac:dyDescent="0.3">
      <c r="B281" s="22" t="s">
        <v>598</v>
      </c>
      <c r="C281" s="115" t="s">
        <v>599</v>
      </c>
      <c r="D281" s="23" t="s">
        <v>349</v>
      </c>
      <c r="E281" s="128">
        <v>747.23999999999921</v>
      </c>
      <c r="F281" s="128">
        <v>373.61999999999961</v>
      </c>
      <c r="G281" s="128">
        <f t="shared" si="17"/>
        <v>448.34399999999954</v>
      </c>
      <c r="H281" s="25"/>
    </row>
    <row r="282" spans="2:8" customFormat="1" ht="26.4" x14ac:dyDescent="0.3">
      <c r="B282" s="22" t="s">
        <v>600</v>
      </c>
      <c r="C282" s="115" t="s">
        <v>601</v>
      </c>
      <c r="D282" s="23" t="s">
        <v>349</v>
      </c>
      <c r="E282" s="128">
        <v>549.24800000000005</v>
      </c>
      <c r="F282" s="128">
        <v>274.62400000000002</v>
      </c>
      <c r="G282" s="128">
        <f t="shared" si="17"/>
        <v>329.54880000000003</v>
      </c>
      <c r="H282" s="25"/>
    </row>
    <row r="283" spans="2:8" customFormat="1" ht="26.4" x14ac:dyDescent="0.3">
      <c r="B283" s="22" t="s">
        <v>602</v>
      </c>
      <c r="C283" s="115" t="s">
        <v>603</v>
      </c>
      <c r="D283" s="23" t="s">
        <v>349</v>
      </c>
      <c r="E283" s="128">
        <v>823.87199999999996</v>
      </c>
      <c r="F283" s="128">
        <v>411.93599999999998</v>
      </c>
      <c r="G283" s="128">
        <f t="shared" si="17"/>
        <v>494.32319999999993</v>
      </c>
      <c r="H283" s="25"/>
    </row>
    <row r="284" spans="2:8" customFormat="1" ht="26.4" x14ac:dyDescent="0.3">
      <c r="B284" s="22" t="s">
        <v>604</v>
      </c>
      <c r="C284" s="115" t="s">
        <v>605</v>
      </c>
      <c r="D284" s="23" t="s">
        <v>349</v>
      </c>
      <c r="E284" s="128">
        <v>1260.4979999999998</v>
      </c>
      <c r="F284" s="128">
        <v>630.24899999999991</v>
      </c>
      <c r="G284" s="128">
        <f t="shared" si="17"/>
        <v>756.29879999999991</v>
      </c>
      <c r="H284" s="25"/>
    </row>
    <row r="285" spans="2:8" customFormat="1" ht="26.4" x14ac:dyDescent="0.3">
      <c r="B285" s="22" t="s">
        <v>606</v>
      </c>
      <c r="C285" s="115" t="s">
        <v>607</v>
      </c>
      <c r="D285" s="23" t="s">
        <v>349</v>
      </c>
      <c r="E285" s="128">
        <v>1890.7469999999994</v>
      </c>
      <c r="F285" s="128">
        <v>945.37349999999969</v>
      </c>
      <c r="G285" s="128">
        <f t="shared" si="17"/>
        <v>1134.4481999999996</v>
      </c>
      <c r="H285" s="25"/>
    </row>
    <row r="286" spans="2:8" customFormat="1" ht="26.4" x14ac:dyDescent="0.3">
      <c r="B286" s="22" t="s">
        <v>608</v>
      </c>
      <c r="C286" s="115" t="s">
        <v>609</v>
      </c>
      <c r="D286" s="23" t="s">
        <v>349</v>
      </c>
      <c r="E286" s="128">
        <v>309.51200000000006</v>
      </c>
      <c r="F286" s="128">
        <v>154.75600000000003</v>
      </c>
      <c r="G286" s="128">
        <f t="shared" si="17"/>
        <v>185.70720000000003</v>
      </c>
      <c r="H286" s="25"/>
    </row>
    <row r="287" spans="2:8" customFormat="1" x14ac:dyDescent="0.3">
      <c r="B287" s="22" t="s">
        <v>610</v>
      </c>
      <c r="C287" s="115" t="s">
        <v>611</v>
      </c>
      <c r="D287" s="23" t="s">
        <v>349</v>
      </c>
      <c r="E287" s="128">
        <v>464.26800000000009</v>
      </c>
      <c r="F287" s="128">
        <v>232.13400000000004</v>
      </c>
      <c r="G287" s="128">
        <f t="shared" si="17"/>
        <v>278.56080000000003</v>
      </c>
      <c r="H287" s="25"/>
    </row>
    <row r="288" spans="2:8" customFormat="1" ht="26.4" x14ac:dyDescent="0.3">
      <c r="B288" s="22" t="s">
        <v>612</v>
      </c>
      <c r="C288" s="115" t="s">
        <v>613</v>
      </c>
      <c r="D288" s="23" t="s">
        <v>349</v>
      </c>
      <c r="E288" s="128">
        <v>537.86200000000019</v>
      </c>
      <c r="F288" s="128">
        <v>268.9310000000001</v>
      </c>
      <c r="G288" s="128">
        <f t="shared" si="17"/>
        <v>322.7172000000001</v>
      </c>
      <c r="H288" s="25"/>
    </row>
    <row r="289" spans="2:8" customFormat="1" ht="26.4" x14ac:dyDescent="0.3">
      <c r="B289" s="22" t="s">
        <v>614</v>
      </c>
      <c r="C289" s="115" t="s">
        <v>615</v>
      </c>
      <c r="D289" s="23" t="s">
        <v>349</v>
      </c>
      <c r="E289" s="128">
        <v>806.79300000000035</v>
      </c>
      <c r="F289" s="128">
        <v>403.39650000000017</v>
      </c>
      <c r="G289" s="128">
        <f t="shared" si="17"/>
        <v>484.07580000000019</v>
      </c>
      <c r="H289" s="25"/>
    </row>
    <row r="290" spans="2:8" customFormat="1" ht="26.4" x14ac:dyDescent="0.3">
      <c r="B290" s="22" t="s">
        <v>616</v>
      </c>
      <c r="C290" s="115" t="s">
        <v>617</v>
      </c>
      <c r="D290" s="23" t="s">
        <v>349</v>
      </c>
      <c r="E290" s="128">
        <v>658.23199999999963</v>
      </c>
      <c r="F290" s="128">
        <v>329.11599999999981</v>
      </c>
      <c r="G290" s="128">
        <f t="shared" si="17"/>
        <v>394.93919999999974</v>
      </c>
      <c r="H290" s="25"/>
    </row>
    <row r="291" spans="2:8" customFormat="1" ht="26.4" x14ac:dyDescent="0.3">
      <c r="B291" s="22" t="s">
        <v>618</v>
      </c>
      <c r="C291" s="115" t="s">
        <v>619</v>
      </c>
      <c r="D291" s="23" t="s">
        <v>349</v>
      </c>
      <c r="E291" s="128">
        <v>987.34799999999939</v>
      </c>
      <c r="F291" s="128">
        <v>493.67399999999969</v>
      </c>
      <c r="G291" s="128">
        <f t="shared" si="17"/>
        <v>592.40879999999959</v>
      </c>
      <c r="H291" s="25"/>
    </row>
    <row r="292" spans="2:8" customFormat="1" ht="26.4" x14ac:dyDescent="0.3">
      <c r="B292" s="22" t="s">
        <v>620</v>
      </c>
      <c r="C292" s="115" t="s">
        <v>621</v>
      </c>
      <c r="D292" s="23" t="s">
        <v>349</v>
      </c>
      <c r="E292" s="128">
        <v>545.82999999999947</v>
      </c>
      <c r="F292" s="128">
        <v>272.91499999999974</v>
      </c>
      <c r="G292" s="128">
        <f t="shared" si="17"/>
        <v>327.49799999999965</v>
      </c>
      <c r="H292" s="25"/>
    </row>
    <row r="293" spans="2:8" customFormat="1" ht="26.4" x14ac:dyDescent="0.3">
      <c r="B293" s="22" t="s">
        <v>622</v>
      </c>
      <c r="C293" s="115" t="s">
        <v>623</v>
      </c>
      <c r="D293" s="23" t="s">
        <v>349</v>
      </c>
      <c r="E293" s="128">
        <v>818.74499999999921</v>
      </c>
      <c r="F293" s="128">
        <v>409.3724999999996</v>
      </c>
      <c r="G293" s="128">
        <f t="shared" si="17"/>
        <v>491.2469999999995</v>
      </c>
      <c r="H293" s="25"/>
    </row>
    <row r="294" spans="2:8" customFormat="1" ht="26.4" x14ac:dyDescent="0.3">
      <c r="B294" s="22" t="s">
        <v>624</v>
      </c>
      <c r="C294" s="115" t="s">
        <v>625</v>
      </c>
      <c r="D294" s="23" t="s">
        <v>349</v>
      </c>
      <c r="E294" s="128">
        <v>675.37799999999982</v>
      </c>
      <c r="F294" s="128">
        <v>337.68899999999991</v>
      </c>
      <c r="G294" s="128">
        <f t="shared" si="17"/>
        <v>405.22679999999986</v>
      </c>
      <c r="H294" s="25"/>
    </row>
    <row r="295" spans="2:8" customFormat="1" ht="26.4" x14ac:dyDescent="0.3">
      <c r="B295" s="22" t="s">
        <v>626</v>
      </c>
      <c r="C295" s="115" t="s">
        <v>627</v>
      </c>
      <c r="D295" s="23" t="s">
        <v>349</v>
      </c>
      <c r="E295" s="128">
        <v>1013.0669999999997</v>
      </c>
      <c r="F295" s="128">
        <v>506.53349999999983</v>
      </c>
      <c r="G295" s="128">
        <f t="shared" si="17"/>
        <v>607.84019999999975</v>
      </c>
      <c r="H295" s="25"/>
    </row>
    <row r="296" spans="2:8" customFormat="1" ht="26.4" x14ac:dyDescent="0.3">
      <c r="B296" s="22" t="s">
        <v>628</v>
      </c>
      <c r="C296" s="115" t="s">
        <v>629</v>
      </c>
      <c r="D296" s="23" t="s">
        <v>349</v>
      </c>
      <c r="E296" s="128">
        <v>83.011999999999986</v>
      </c>
      <c r="F296" s="128">
        <v>41.505999999999993</v>
      </c>
      <c r="G296" s="128">
        <f t="shared" si="17"/>
        <v>49.807199999999987</v>
      </c>
      <c r="H296" s="25"/>
    </row>
    <row r="297" spans="2:8" customFormat="1" ht="26.4" x14ac:dyDescent="0.3">
      <c r="B297" s="22" t="s">
        <v>630</v>
      </c>
      <c r="C297" s="115" t="s">
        <v>631</v>
      </c>
      <c r="D297" s="23" t="s">
        <v>349</v>
      </c>
      <c r="E297" s="128">
        <v>124.51799999999996</v>
      </c>
      <c r="F297" s="128">
        <v>62.258999999999979</v>
      </c>
      <c r="G297" s="128">
        <f t="shared" si="17"/>
        <v>74.710799999999978</v>
      </c>
      <c r="H297" s="25"/>
    </row>
    <row r="298" spans="2:8" customFormat="1" ht="26.4" x14ac:dyDescent="0.3">
      <c r="B298" s="22" t="s">
        <v>632</v>
      </c>
      <c r="C298" s="115" t="s">
        <v>633</v>
      </c>
      <c r="D298" s="23" t="s">
        <v>349</v>
      </c>
      <c r="E298" s="128">
        <v>1042.1299999999994</v>
      </c>
      <c r="F298" s="128">
        <v>521.06499999999971</v>
      </c>
      <c r="G298" s="128">
        <f t="shared" si="17"/>
        <v>625.27799999999968</v>
      </c>
      <c r="H298" s="25"/>
    </row>
    <row r="299" spans="2:8" customFormat="1" ht="26.4" x14ac:dyDescent="0.3">
      <c r="B299" s="22" t="s">
        <v>634</v>
      </c>
      <c r="C299" s="115" t="s">
        <v>635</v>
      </c>
      <c r="D299" s="23" t="s">
        <v>349</v>
      </c>
      <c r="E299" s="128">
        <v>1563.1949999999993</v>
      </c>
      <c r="F299" s="128">
        <v>781.59749999999963</v>
      </c>
      <c r="G299" s="128">
        <f t="shared" si="17"/>
        <v>937.91699999999946</v>
      </c>
      <c r="H299" s="25"/>
    </row>
    <row r="300" spans="2:8" customFormat="1" ht="26.4" x14ac:dyDescent="0.3">
      <c r="B300" s="22" t="s">
        <v>636</v>
      </c>
      <c r="C300" s="115" t="s">
        <v>637</v>
      </c>
      <c r="D300" s="23" t="s">
        <v>349</v>
      </c>
      <c r="E300" s="128">
        <v>574.66199999999981</v>
      </c>
      <c r="F300" s="128">
        <v>287.3309999999999</v>
      </c>
      <c r="G300" s="128">
        <f t="shared" si="17"/>
        <v>344.79719999999986</v>
      </c>
      <c r="H300" s="25"/>
    </row>
    <row r="301" spans="2:8" customFormat="1" ht="26.4" x14ac:dyDescent="0.3">
      <c r="B301" s="22" t="s">
        <v>638</v>
      </c>
      <c r="C301" s="115" t="s">
        <v>639</v>
      </c>
      <c r="D301" s="23" t="s">
        <v>349</v>
      </c>
      <c r="E301" s="128">
        <v>861.99299999999971</v>
      </c>
      <c r="F301" s="128">
        <v>430.99649999999986</v>
      </c>
      <c r="G301" s="128">
        <f t="shared" si="17"/>
        <v>517.19579999999985</v>
      </c>
      <c r="H301" s="25"/>
    </row>
    <row r="302" spans="2:8" customFormat="1" ht="26.4" x14ac:dyDescent="0.3">
      <c r="B302" s="22" t="s">
        <v>640</v>
      </c>
      <c r="C302" s="115" t="s">
        <v>641</v>
      </c>
      <c r="D302" s="23" t="s">
        <v>349</v>
      </c>
      <c r="E302" s="128">
        <v>120.26800000000004</v>
      </c>
      <c r="F302" s="128">
        <v>60.134000000000022</v>
      </c>
      <c r="G302" s="128">
        <f t="shared" si="17"/>
        <v>72.160800000000023</v>
      </c>
      <c r="H302" s="25"/>
    </row>
    <row r="303" spans="2:8" customFormat="1" ht="26.4" x14ac:dyDescent="0.3">
      <c r="B303" s="22" t="s">
        <v>642</v>
      </c>
      <c r="C303" s="115" t="s">
        <v>643</v>
      </c>
      <c r="D303" s="23" t="s">
        <v>349</v>
      </c>
      <c r="E303" s="128">
        <v>180.40200000000007</v>
      </c>
      <c r="F303" s="128">
        <v>90.201000000000036</v>
      </c>
      <c r="G303" s="128">
        <f t="shared" si="17"/>
        <v>108.24120000000003</v>
      </c>
      <c r="H303" s="25"/>
    </row>
    <row r="304" spans="2:8" customFormat="1" ht="26.4" x14ac:dyDescent="0.3">
      <c r="B304" s="22" t="s">
        <v>644</v>
      </c>
      <c r="C304" s="115" t="s">
        <v>645</v>
      </c>
      <c r="D304" s="23" t="s">
        <v>349</v>
      </c>
      <c r="E304" s="128">
        <v>602.88800000000049</v>
      </c>
      <c r="F304" s="128">
        <v>301.44400000000024</v>
      </c>
      <c r="G304" s="128">
        <f t="shared" si="17"/>
        <v>361.73280000000028</v>
      </c>
      <c r="H304" s="25"/>
    </row>
    <row r="305" spans="2:8" customFormat="1" ht="26.4" x14ac:dyDescent="0.3">
      <c r="B305" s="22" t="s">
        <v>646</v>
      </c>
      <c r="C305" s="115" t="s">
        <v>647</v>
      </c>
      <c r="D305" s="23" t="s">
        <v>349</v>
      </c>
      <c r="E305" s="128">
        <v>904.33200000000079</v>
      </c>
      <c r="F305" s="128">
        <v>452.16600000000039</v>
      </c>
      <c r="G305" s="128">
        <f t="shared" si="17"/>
        <v>542.59920000000045</v>
      </c>
      <c r="H305" s="25"/>
    </row>
    <row r="306" spans="2:8" customFormat="1" ht="26.4" x14ac:dyDescent="0.3">
      <c r="B306" s="22" t="s">
        <v>648</v>
      </c>
      <c r="C306" s="115" t="s">
        <v>649</v>
      </c>
      <c r="D306" s="23" t="s">
        <v>349</v>
      </c>
      <c r="E306" s="128">
        <v>689.41999999999985</v>
      </c>
      <c r="F306" s="128">
        <v>344.70999999999992</v>
      </c>
      <c r="G306" s="128">
        <f t="shared" ref="G306:G375" si="18">F306*1.2</f>
        <v>413.65199999999987</v>
      </c>
      <c r="H306" s="25"/>
    </row>
    <row r="307" spans="2:8" customFormat="1" ht="26.4" x14ac:dyDescent="0.3">
      <c r="B307" s="22" t="s">
        <v>650</v>
      </c>
      <c r="C307" s="115" t="s">
        <v>651</v>
      </c>
      <c r="D307" s="23" t="s">
        <v>349</v>
      </c>
      <c r="E307" s="128">
        <v>1034.1299999999999</v>
      </c>
      <c r="F307" s="128">
        <v>517.06499999999994</v>
      </c>
      <c r="G307" s="128">
        <f t="shared" si="18"/>
        <v>620.47799999999995</v>
      </c>
      <c r="H307" s="25"/>
    </row>
    <row r="308" spans="2:8" customFormat="1" ht="26.4" x14ac:dyDescent="0.3">
      <c r="B308" s="22" t="s">
        <v>652</v>
      </c>
      <c r="C308" s="115" t="s">
        <v>653</v>
      </c>
      <c r="D308" s="23" t="s">
        <v>349</v>
      </c>
      <c r="E308" s="128">
        <v>190.1260000000004</v>
      </c>
      <c r="F308" s="128">
        <v>95.063000000000201</v>
      </c>
      <c r="G308" s="128">
        <f t="shared" si="18"/>
        <v>114.07560000000024</v>
      </c>
      <c r="H308" s="25"/>
    </row>
    <row r="309" spans="2:8" customFormat="1" ht="26.4" x14ac:dyDescent="0.3">
      <c r="B309" s="22" t="s">
        <v>654</v>
      </c>
      <c r="C309" s="115" t="s">
        <v>655</v>
      </c>
      <c r="D309" s="23" t="s">
        <v>349</v>
      </c>
      <c r="E309" s="128">
        <v>285.18900000000059</v>
      </c>
      <c r="F309" s="128">
        <v>142.59450000000029</v>
      </c>
      <c r="G309" s="128">
        <f t="shared" si="18"/>
        <v>171.11340000000035</v>
      </c>
      <c r="H309" s="25"/>
    </row>
    <row r="310" spans="2:8" customFormat="1" ht="26.4" x14ac:dyDescent="0.3">
      <c r="B310" s="22" t="s">
        <v>656</v>
      </c>
      <c r="C310" s="115" t="s">
        <v>657</v>
      </c>
      <c r="D310" s="23" t="s">
        <v>349</v>
      </c>
      <c r="E310" s="128">
        <v>686.77600000000052</v>
      </c>
      <c r="F310" s="128">
        <v>343.38800000000026</v>
      </c>
      <c r="G310" s="128">
        <f t="shared" si="18"/>
        <v>412.0656000000003</v>
      </c>
      <c r="H310" s="25"/>
    </row>
    <row r="311" spans="2:8" customFormat="1" ht="26.4" x14ac:dyDescent="0.3">
      <c r="B311" s="22" t="s">
        <v>658</v>
      </c>
      <c r="C311" s="115" t="s">
        <v>659</v>
      </c>
      <c r="D311" s="23" t="s">
        <v>349</v>
      </c>
      <c r="E311" s="128">
        <v>1030.1640000000007</v>
      </c>
      <c r="F311" s="128">
        <v>515.08200000000033</v>
      </c>
      <c r="G311" s="128">
        <f t="shared" si="18"/>
        <v>618.09840000000042</v>
      </c>
      <c r="H311" s="25"/>
    </row>
    <row r="312" spans="2:8" customFormat="1" ht="26.4" x14ac:dyDescent="0.3">
      <c r="B312" s="22" t="s">
        <v>660</v>
      </c>
      <c r="C312" s="115" t="s">
        <v>661</v>
      </c>
      <c r="D312" s="23" t="s">
        <v>349</v>
      </c>
      <c r="E312" s="128">
        <v>1009.8419999999996</v>
      </c>
      <c r="F312" s="128">
        <v>504.92099999999982</v>
      </c>
      <c r="G312" s="128">
        <f t="shared" si="18"/>
        <v>605.90519999999981</v>
      </c>
      <c r="H312" s="25"/>
    </row>
    <row r="313" spans="2:8" customFormat="1" ht="26.4" x14ac:dyDescent="0.3">
      <c r="B313" s="22" t="s">
        <v>662</v>
      </c>
      <c r="C313" s="115" t="s">
        <v>663</v>
      </c>
      <c r="D313" s="23" t="s">
        <v>349</v>
      </c>
      <c r="E313" s="128">
        <v>1514.7629999999995</v>
      </c>
      <c r="F313" s="128">
        <v>757.38149999999973</v>
      </c>
      <c r="G313" s="128">
        <f t="shared" si="18"/>
        <v>908.85779999999966</v>
      </c>
      <c r="H313" s="25"/>
    </row>
    <row r="314" spans="2:8" customFormat="1" ht="26.4" x14ac:dyDescent="0.3">
      <c r="B314" s="22" t="s">
        <v>664</v>
      </c>
      <c r="C314" s="115" t="s">
        <v>665</v>
      </c>
      <c r="D314" s="23" t="s">
        <v>349</v>
      </c>
      <c r="E314" s="128">
        <v>300.58000000000004</v>
      </c>
      <c r="F314" s="128">
        <v>150.29000000000002</v>
      </c>
      <c r="G314" s="128">
        <f t="shared" si="18"/>
        <v>180.34800000000001</v>
      </c>
      <c r="H314" s="25"/>
    </row>
    <row r="315" spans="2:8" customFormat="1" ht="26.4" x14ac:dyDescent="0.3">
      <c r="B315" s="22" t="s">
        <v>666</v>
      </c>
      <c r="C315" s="115" t="s">
        <v>667</v>
      </c>
      <c r="D315" s="23" t="s">
        <v>349</v>
      </c>
      <c r="E315" s="128">
        <v>450.87000000000006</v>
      </c>
      <c r="F315" s="128">
        <v>225.43500000000003</v>
      </c>
      <c r="G315" s="128">
        <f t="shared" si="18"/>
        <v>270.52200000000005</v>
      </c>
      <c r="H315" s="25"/>
    </row>
    <row r="316" spans="2:8" customFormat="1" ht="26.4" x14ac:dyDescent="0.3">
      <c r="B316" s="22" t="s">
        <v>668</v>
      </c>
      <c r="C316" s="115" t="s">
        <v>669</v>
      </c>
      <c r="D316" s="23" t="s">
        <v>349</v>
      </c>
      <c r="E316" s="128">
        <v>499.2820000000001</v>
      </c>
      <c r="F316" s="128">
        <v>249.64100000000005</v>
      </c>
      <c r="G316" s="128">
        <f t="shared" si="18"/>
        <v>299.56920000000002</v>
      </c>
      <c r="H316" s="25"/>
    </row>
    <row r="317" spans="2:8" customFormat="1" ht="26.4" x14ac:dyDescent="0.3">
      <c r="B317" s="22" t="s">
        <v>670</v>
      </c>
      <c r="C317" s="115" t="s">
        <v>671</v>
      </c>
      <c r="D317" s="23" t="s">
        <v>349</v>
      </c>
      <c r="E317" s="128">
        <v>748.92300000000023</v>
      </c>
      <c r="F317" s="128">
        <v>374.46150000000011</v>
      </c>
      <c r="G317" s="128">
        <f t="shared" si="18"/>
        <v>449.35380000000015</v>
      </c>
      <c r="H317" s="25"/>
    </row>
    <row r="318" spans="2:8" customFormat="1" ht="26.4" x14ac:dyDescent="0.3">
      <c r="B318" s="22" t="s">
        <v>672</v>
      </c>
      <c r="C318" s="115" t="s">
        <v>673</v>
      </c>
      <c r="D318" s="23" t="s">
        <v>349</v>
      </c>
      <c r="E318" s="128">
        <v>103.37800000000006</v>
      </c>
      <c r="F318" s="128">
        <v>51.689000000000028</v>
      </c>
      <c r="G318" s="128">
        <f t="shared" si="18"/>
        <v>62.02680000000003</v>
      </c>
      <c r="H318" s="25"/>
    </row>
    <row r="319" spans="2:8" customFormat="1" ht="26.4" x14ac:dyDescent="0.3">
      <c r="B319" s="22" t="s">
        <v>674</v>
      </c>
      <c r="C319" s="115" t="s">
        <v>675</v>
      </c>
      <c r="D319" s="23" t="s">
        <v>349</v>
      </c>
      <c r="E319" s="128">
        <v>155.06700000000009</v>
      </c>
      <c r="F319" s="128">
        <v>77.533500000000046</v>
      </c>
      <c r="G319" s="128">
        <f t="shared" si="18"/>
        <v>93.040200000000056</v>
      </c>
      <c r="H319" s="25"/>
    </row>
    <row r="320" spans="2:8" customFormat="1" ht="26.4" x14ac:dyDescent="0.3">
      <c r="B320" s="22" t="s">
        <v>676</v>
      </c>
      <c r="C320" s="115" t="s">
        <v>677</v>
      </c>
      <c r="D320" s="23" t="s">
        <v>349</v>
      </c>
      <c r="E320" s="128">
        <v>1260.4979999999998</v>
      </c>
      <c r="F320" s="128">
        <v>630.24899999999991</v>
      </c>
      <c r="G320" s="128">
        <f t="shared" si="18"/>
        <v>756.29879999999991</v>
      </c>
      <c r="H320" s="25"/>
    </row>
    <row r="321" spans="2:8" s="144" customFormat="1" ht="26.4" x14ac:dyDescent="0.3">
      <c r="B321" s="145" t="s">
        <v>678</v>
      </c>
      <c r="C321" s="123" t="s">
        <v>679</v>
      </c>
      <c r="D321" s="23" t="s">
        <v>349</v>
      </c>
      <c r="E321" s="128">
        <v>1890.7469999999994</v>
      </c>
      <c r="F321" s="128">
        <v>945.37349999999969</v>
      </c>
      <c r="G321" s="128">
        <f t="shared" si="18"/>
        <v>1134.4481999999996</v>
      </c>
      <c r="H321" s="146"/>
    </row>
    <row r="322" spans="2:8" customFormat="1" x14ac:dyDescent="0.3">
      <c r="B322" s="22" t="s">
        <v>680</v>
      </c>
      <c r="C322" s="123" t="s">
        <v>681</v>
      </c>
      <c r="D322" s="23" t="s">
        <v>349</v>
      </c>
      <c r="E322" s="128">
        <v>275.8219999999996</v>
      </c>
      <c r="F322" s="128">
        <v>137.9109999999998</v>
      </c>
      <c r="G322" s="128">
        <f t="shared" si="18"/>
        <v>165.49319999999975</v>
      </c>
      <c r="H322" s="25"/>
    </row>
    <row r="323" spans="2:8" customFormat="1" x14ac:dyDescent="0.3">
      <c r="B323" s="22" t="s">
        <v>682</v>
      </c>
      <c r="C323" s="123" t="s">
        <v>683</v>
      </c>
      <c r="D323" s="23" t="s">
        <v>349</v>
      </c>
      <c r="E323" s="128">
        <v>413.73299999999944</v>
      </c>
      <c r="F323" s="128">
        <v>206.86649999999972</v>
      </c>
      <c r="G323" s="128">
        <f t="shared" si="18"/>
        <v>248.23979999999966</v>
      </c>
      <c r="H323" s="25"/>
    </row>
    <row r="324" spans="2:8" customFormat="1" x14ac:dyDescent="0.3">
      <c r="B324" s="22" t="s">
        <v>684</v>
      </c>
      <c r="C324" s="123" t="s">
        <v>685</v>
      </c>
      <c r="D324" s="23" t="s">
        <v>349</v>
      </c>
      <c r="E324" s="128">
        <v>118.24999999999999</v>
      </c>
      <c r="F324" s="128">
        <v>59.124999999999993</v>
      </c>
      <c r="G324" s="128">
        <f t="shared" si="18"/>
        <v>70.949999999999989</v>
      </c>
      <c r="H324" s="25"/>
    </row>
    <row r="325" spans="2:8" customFormat="1" x14ac:dyDescent="0.3">
      <c r="B325" s="22" t="s">
        <v>686</v>
      </c>
      <c r="C325" s="123" t="s">
        <v>687</v>
      </c>
      <c r="D325" s="23" t="s">
        <v>349</v>
      </c>
      <c r="E325" s="128">
        <v>177.375</v>
      </c>
      <c r="F325" s="128">
        <v>88.6875</v>
      </c>
      <c r="G325" s="128">
        <f t="shared" si="18"/>
        <v>106.425</v>
      </c>
      <c r="H325" s="25"/>
    </row>
    <row r="326" spans="2:8" customFormat="1" x14ac:dyDescent="0.3">
      <c r="B326" s="22" t="s">
        <v>688</v>
      </c>
      <c r="C326" s="123" t="s">
        <v>689</v>
      </c>
      <c r="D326" s="23" t="s">
        <v>349</v>
      </c>
      <c r="E326" s="128">
        <v>242.88200000000023</v>
      </c>
      <c r="F326" s="128">
        <v>121.44100000000012</v>
      </c>
      <c r="G326" s="128">
        <f t="shared" si="18"/>
        <v>145.72920000000013</v>
      </c>
      <c r="H326" s="25"/>
    </row>
    <row r="327" spans="2:8" customFormat="1" x14ac:dyDescent="0.3">
      <c r="B327" s="22" t="s">
        <v>690</v>
      </c>
      <c r="C327" s="123" t="s">
        <v>691</v>
      </c>
      <c r="D327" s="23" t="s">
        <v>349</v>
      </c>
      <c r="E327" s="128">
        <v>364.32300000000032</v>
      </c>
      <c r="F327" s="128">
        <v>182.16150000000016</v>
      </c>
      <c r="G327" s="128">
        <f t="shared" si="18"/>
        <v>218.59380000000019</v>
      </c>
      <c r="H327" s="25"/>
    </row>
    <row r="328" spans="2:8" customFormat="1" x14ac:dyDescent="0.3">
      <c r="B328" s="22" t="s">
        <v>692</v>
      </c>
      <c r="C328" s="123" t="s">
        <v>693</v>
      </c>
      <c r="D328" s="23" t="s">
        <v>349</v>
      </c>
      <c r="E328" s="128">
        <v>117.98999999999997</v>
      </c>
      <c r="F328" s="128">
        <v>58.994999999999983</v>
      </c>
      <c r="G328" s="128">
        <f t="shared" si="18"/>
        <v>70.793999999999983</v>
      </c>
      <c r="H328" s="25"/>
    </row>
    <row r="329" spans="2:8" customFormat="1" x14ac:dyDescent="0.3">
      <c r="B329" s="22" t="s">
        <v>694</v>
      </c>
      <c r="C329" s="123" t="s">
        <v>695</v>
      </c>
      <c r="D329" s="23" t="s">
        <v>349</v>
      </c>
      <c r="E329" s="128">
        <v>176.98499999999999</v>
      </c>
      <c r="F329" s="128">
        <v>88.492499999999993</v>
      </c>
      <c r="G329" s="128">
        <f t="shared" si="18"/>
        <v>106.19099999999999</v>
      </c>
      <c r="H329" s="25"/>
    </row>
    <row r="330" spans="2:8" customFormat="1" x14ac:dyDescent="0.3">
      <c r="B330" s="22" t="s">
        <v>696</v>
      </c>
      <c r="C330" s="123" t="s">
        <v>697</v>
      </c>
      <c r="D330" s="23" t="s">
        <v>349</v>
      </c>
      <c r="E330" s="128">
        <v>169.63199999999961</v>
      </c>
      <c r="F330" s="128">
        <v>84.815999999999804</v>
      </c>
      <c r="G330" s="128">
        <f t="shared" si="18"/>
        <v>101.77919999999976</v>
      </c>
      <c r="H330" s="25"/>
    </row>
    <row r="331" spans="2:8" customFormat="1" x14ac:dyDescent="0.3">
      <c r="B331" s="22" t="s">
        <v>698</v>
      </c>
      <c r="C331" s="123" t="s">
        <v>699</v>
      </c>
      <c r="D331" s="23" t="s">
        <v>349</v>
      </c>
      <c r="E331" s="128">
        <v>254.44799999999941</v>
      </c>
      <c r="F331" s="128">
        <v>127.22399999999971</v>
      </c>
      <c r="G331" s="128">
        <f t="shared" si="18"/>
        <v>152.66879999999964</v>
      </c>
      <c r="H331" s="25"/>
    </row>
    <row r="332" spans="2:8" customFormat="1" x14ac:dyDescent="0.3">
      <c r="B332" s="22" t="s">
        <v>700</v>
      </c>
      <c r="C332" s="123" t="s">
        <v>701</v>
      </c>
      <c r="D332" s="23" t="s">
        <v>349</v>
      </c>
      <c r="E332" s="128">
        <v>250.57200000000003</v>
      </c>
      <c r="F332" s="128">
        <v>125.28600000000002</v>
      </c>
      <c r="G332" s="128">
        <f t="shared" si="18"/>
        <v>150.34320000000002</v>
      </c>
      <c r="H332" s="25"/>
    </row>
    <row r="333" spans="2:8" customFormat="1" x14ac:dyDescent="0.3">
      <c r="B333" s="22" t="s">
        <v>702</v>
      </c>
      <c r="C333" s="123" t="s">
        <v>703</v>
      </c>
      <c r="D333" s="23" t="s">
        <v>349</v>
      </c>
      <c r="E333" s="128">
        <v>375.858</v>
      </c>
      <c r="F333" s="128">
        <v>187.929</v>
      </c>
      <c r="G333" s="128">
        <f t="shared" si="18"/>
        <v>225.51480000000001</v>
      </c>
      <c r="H333" s="25"/>
    </row>
    <row r="334" spans="2:8" customFormat="1" x14ac:dyDescent="0.3">
      <c r="B334" s="22" t="s">
        <v>704</v>
      </c>
      <c r="C334" s="123" t="s">
        <v>705</v>
      </c>
      <c r="D334" s="23" t="s">
        <v>349</v>
      </c>
      <c r="E334" s="128">
        <v>103.47400000000002</v>
      </c>
      <c r="F334" s="128">
        <v>51.737000000000009</v>
      </c>
      <c r="G334" s="128">
        <f t="shared" si="18"/>
        <v>62.084400000000009</v>
      </c>
      <c r="H334" s="25"/>
    </row>
    <row r="335" spans="2:8" customFormat="1" x14ac:dyDescent="0.3">
      <c r="B335" s="22" t="s">
        <v>706</v>
      </c>
      <c r="C335" s="123" t="s">
        <v>707</v>
      </c>
      <c r="D335" s="23" t="s">
        <v>349</v>
      </c>
      <c r="E335" s="128">
        <v>155.21100000000004</v>
      </c>
      <c r="F335" s="128">
        <v>77.605500000000021</v>
      </c>
      <c r="G335" s="128">
        <f t="shared" si="18"/>
        <v>93.126600000000025</v>
      </c>
      <c r="H335" s="25"/>
    </row>
    <row r="336" spans="2:8" customFormat="1" x14ac:dyDescent="0.3">
      <c r="B336" s="22" t="s">
        <v>708</v>
      </c>
      <c r="C336" s="123" t="s">
        <v>709</v>
      </c>
      <c r="D336" s="23" t="s">
        <v>349</v>
      </c>
      <c r="E336" s="128">
        <v>157.64399999999983</v>
      </c>
      <c r="F336" s="128">
        <v>78.821999999999917</v>
      </c>
      <c r="G336" s="128">
        <f t="shared" si="18"/>
        <v>94.586399999999898</v>
      </c>
      <c r="H336" s="25"/>
    </row>
    <row r="337" spans="2:8" customFormat="1" x14ac:dyDescent="0.3">
      <c r="B337" s="22" t="s">
        <v>710</v>
      </c>
      <c r="C337" s="123" t="s">
        <v>711</v>
      </c>
      <c r="D337" s="23" t="s">
        <v>349</v>
      </c>
      <c r="E337" s="128">
        <v>236.46599999999975</v>
      </c>
      <c r="F337" s="128">
        <v>118.23299999999988</v>
      </c>
      <c r="G337" s="128">
        <f t="shared" si="18"/>
        <v>141.87959999999984</v>
      </c>
      <c r="H337" s="25"/>
    </row>
    <row r="338" spans="2:8" customFormat="1" x14ac:dyDescent="0.3">
      <c r="B338" s="22" t="s">
        <v>712</v>
      </c>
      <c r="C338" s="123" t="s">
        <v>713</v>
      </c>
      <c r="D338" s="23" t="s">
        <v>349</v>
      </c>
      <c r="E338" s="128">
        <v>60.732000000000006</v>
      </c>
      <c r="F338" s="128">
        <v>30.366000000000003</v>
      </c>
      <c r="G338" s="128">
        <f t="shared" si="18"/>
        <v>36.4392</v>
      </c>
      <c r="H338" s="25"/>
    </row>
    <row r="339" spans="2:8" customFormat="1" x14ac:dyDescent="0.3">
      <c r="B339" s="22" t="s">
        <v>714</v>
      </c>
      <c r="C339" s="123" t="s">
        <v>715</v>
      </c>
      <c r="D339" s="23" t="s">
        <v>349</v>
      </c>
      <c r="E339" s="128">
        <v>91.098000000000013</v>
      </c>
      <c r="F339" s="128">
        <v>45.549000000000007</v>
      </c>
      <c r="G339" s="128">
        <f t="shared" si="18"/>
        <v>54.658800000000006</v>
      </c>
      <c r="H339" s="25"/>
    </row>
    <row r="340" spans="2:8" customFormat="1" x14ac:dyDescent="0.3">
      <c r="B340" s="22" t="s">
        <v>716</v>
      </c>
      <c r="C340" s="123" t="s">
        <v>717</v>
      </c>
      <c r="D340" s="23" t="s">
        <v>349</v>
      </c>
      <c r="E340" s="128">
        <v>91.41400000000003</v>
      </c>
      <c r="F340" s="128">
        <v>45.707000000000015</v>
      </c>
      <c r="G340" s="128">
        <f t="shared" si="18"/>
        <v>54.848400000000019</v>
      </c>
      <c r="H340" s="25"/>
    </row>
    <row r="341" spans="2:8" customFormat="1" x14ac:dyDescent="0.3">
      <c r="B341" s="22" t="s">
        <v>718</v>
      </c>
      <c r="C341" s="123" t="s">
        <v>719</v>
      </c>
      <c r="D341" s="23" t="s">
        <v>349</v>
      </c>
      <c r="E341" s="128">
        <v>137.12100000000004</v>
      </c>
      <c r="F341" s="128">
        <v>68.560500000000019</v>
      </c>
      <c r="G341" s="128">
        <f t="shared" si="18"/>
        <v>82.272600000000025</v>
      </c>
      <c r="H341" s="25"/>
    </row>
    <row r="342" spans="2:8" customFormat="1" x14ac:dyDescent="0.3">
      <c r="B342" s="22" t="s">
        <v>720</v>
      </c>
      <c r="C342" s="123" t="s">
        <v>721</v>
      </c>
      <c r="D342" s="23" t="s">
        <v>349</v>
      </c>
      <c r="E342" s="128">
        <v>2563.0120000000043</v>
      </c>
      <c r="F342" s="128">
        <v>1281.5060000000021</v>
      </c>
      <c r="G342" s="128">
        <f t="shared" si="18"/>
        <v>1537.8072000000025</v>
      </c>
      <c r="H342" s="25"/>
    </row>
    <row r="343" spans="2:8" customFormat="1" x14ac:dyDescent="0.3">
      <c r="B343" s="22" t="s">
        <v>722</v>
      </c>
      <c r="C343" s="123" t="s">
        <v>723</v>
      </c>
      <c r="D343" s="23" t="s">
        <v>349</v>
      </c>
      <c r="E343" s="128">
        <v>3844.5180000000069</v>
      </c>
      <c r="F343" s="128">
        <v>1922.2590000000034</v>
      </c>
      <c r="G343" s="128">
        <f t="shared" si="18"/>
        <v>2306.7108000000039</v>
      </c>
      <c r="H343" s="25"/>
    </row>
    <row r="344" spans="2:8" customFormat="1" x14ac:dyDescent="0.3">
      <c r="B344" s="22" t="s">
        <v>724</v>
      </c>
      <c r="C344" s="123" t="s">
        <v>725</v>
      </c>
      <c r="D344" s="23" t="s">
        <v>349</v>
      </c>
      <c r="E344" s="128">
        <v>1904.6399999999962</v>
      </c>
      <c r="F344" s="128">
        <v>952.31999999999812</v>
      </c>
      <c r="G344" s="128">
        <f t="shared" si="18"/>
        <v>1142.7839999999976</v>
      </c>
      <c r="H344" s="25"/>
    </row>
    <row r="345" spans="2:8" customFormat="1" x14ac:dyDescent="0.3">
      <c r="B345" s="22" t="s">
        <v>726</v>
      </c>
      <c r="C345" s="123" t="s">
        <v>727</v>
      </c>
      <c r="D345" s="23" t="s">
        <v>349</v>
      </c>
      <c r="E345" s="128">
        <v>2856.9599999999946</v>
      </c>
      <c r="F345" s="128">
        <v>1428.4799999999973</v>
      </c>
      <c r="G345" s="128">
        <f t="shared" si="18"/>
        <v>1714.1759999999967</v>
      </c>
      <c r="H345" s="25"/>
    </row>
    <row r="346" spans="2:8" customFormat="1" x14ac:dyDescent="0.3">
      <c r="B346" s="22" t="s">
        <v>728</v>
      </c>
      <c r="C346" s="123" t="s">
        <v>729</v>
      </c>
      <c r="D346" s="23" t="s">
        <v>349</v>
      </c>
      <c r="E346" s="128">
        <v>2217.5580000000004</v>
      </c>
      <c r="F346" s="128">
        <v>1108.7790000000002</v>
      </c>
      <c r="G346" s="128">
        <f t="shared" si="18"/>
        <v>1330.5348000000001</v>
      </c>
      <c r="H346" s="25"/>
    </row>
    <row r="347" spans="2:8" customFormat="1" x14ac:dyDescent="0.3">
      <c r="B347" s="22" t="s">
        <v>730</v>
      </c>
      <c r="C347" s="123" t="s">
        <v>731</v>
      </c>
      <c r="D347" s="23" t="s">
        <v>349</v>
      </c>
      <c r="E347" s="128">
        <v>3326.3370000000009</v>
      </c>
      <c r="F347" s="128">
        <v>1663.1685000000004</v>
      </c>
      <c r="G347" s="128">
        <f t="shared" si="18"/>
        <v>1995.8022000000005</v>
      </c>
      <c r="H347" s="25"/>
    </row>
    <row r="348" spans="2:8" customFormat="1" x14ac:dyDescent="0.3">
      <c r="B348" s="22" t="s">
        <v>732</v>
      </c>
      <c r="C348" s="123" t="s">
        <v>733</v>
      </c>
      <c r="D348" s="23" t="s">
        <v>349</v>
      </c>
      <c r="E348" s="128">
        <v>3729.8079999999982</v>
      </c>
      <c r="F348" s="128">
        <v>1864.9039999999991</v>
      </c>
      <c r="G348" s="128">
        <f t="shared" si="18"/>
        <v>2237.8847999999989</v>
      </c>
      <c r="H348" s="25"/>
    </row>
    <row r="349" spans="2:8" customFormat="1" x14ac:dyDescent="0.3">
      <c r="B349" s="22" t="s">
        <v>734</v>
      </c>
      <c r="C349" s="123" t="s">
        <v>735</v>
      </c>
      <c r="D349" s="23" t="s">
        <v>349</v>
      </c>
      <c r="E349" s="128">
        <v>5594.7119999999977</v>
      </c>
      <c r="F349" s="128">
        <v>2797.3559999999989</v>
      </c>
      <c r="G349" s="128">
        <f t="shared" si="18"/>
        <v>3356.8271999999984</v>
      </c>
      <c r="H349" s="25"/>
    </row>
    <row r="350" spans="2:8" customFormat="1" x14ac:dyDescent="0.3">
      <c r="B350" s="22" t="s">
        <v>736</v>
      </c>
      <c r="C350" s="123" t="s">
        <v>737</v>
      </c>
      <c r="D350" s="23" t="s">
        <v>349</v>
      </c>
      <c r="E350" s="128">
        <v>211.62000000000023</v>
      </c>
      <c r="F350" s="128">
        <v>105.81000000000012</v>
      </c>
      <c r="G350" s="128">
        <f t="shared" si="18"/>
        <v>126.97200000000014</v>
      </c>
      <c r="H350" s="25"/>
    </row>
    <row r="351" spans="2:8" customFormat="1" x14ac:dyDescent="0.3">
      <c r="B351" s="22" t="s">
        <v>738</v>
      </c>
      <c r="C351" s="123" t="s">
        <v>739</v>
      </c>
      <c r="D351" s="23" t="s">
        <v>349</v>
      </c>
      <c r="E351" s="128">
        <v>317.43000000000035</v>
      </c>
      <c r="F351" s="128">
        <v>158.71500000000017</v>
      </c>
      <c r="G351" s="128">
        <f t="shared" si="18"/>
        <v>190.4580000000002</v>
      </c>
      <c r="H351" s="25"/>
    </row>
    <row r="352" spans="2:8" customFormat="1" x14ac:dyDescent="0.3">
      <c r="B352" s="22" t="s">
        <v>740</v>
      </c>
      <c r="C352" s="123" t="s">
        <v>741</v>
      </c>
      <c r="D352" s="23" t="s">
        <v>349</v>
      </c>
      <c r="E352" s="128">
        <v>142.94399999999982</v>
      </c>
      <c r="F352" s="128">
        <v>71.471999999999909</v>
      </c>
      <c r="G352" s="128">
        <f t="shared" si="18"/>
        <v>85.766399999999891</v>
      </c>
      <c r="H352" s="25"/>
    </row>
    <row r="353" spans="2:8" customFormat="1" x14ac:dyDescent="0.3">
      <c r="B353" s="22" t="s">
        <v>742</v>
      </c>
      <c r="C353" s="123" t="s">
        <v>743</v>
      </c>
      <c r="D353" s="23" t="s">
        <v>349</v>
      </c>
      <c r="E353" s="128">
        <v>214.41599999999971</v>
      </c>
      <c r="F353" s="128">
        <v>107.20799999999986</v>
      </c>
      <c r="G353" s="128">
        <f t="shared" si="18"/>
        <v>128.64959999999982</v>
      </c>
      <c r="H353" s="25"/>
    </row>
    <row r="354" spans="2:8" customFormat="1" x14ac:dyDescent="0.3">
      <c r="B354" s="22" t="s">
        <v>744</v>
      </c>
      <c r="C354" s="123" t="s">
        <v>745</v>
      </c>
      <c r="D354" s="23" t="s">
        <v>349</v>
      </c>
      <c r="E354" s="128">
        <v>826.37000000000046</v>
      </c>
      <c r="F354" s="128">
        <v>413.18500000000023</v>
      </c>
      <c r="G354" s="128">
        <f t="shared" si="18"/>
        <v>495.82200000000023</v>
      </c>
      <c r="H354" s="25"/>
    </row>
    <row r="355" spans="2:8" customFormat="1" x14ac:dyDescent="0.3">
      <c r="B355" s="22" t="s">
        <v>746</v>
      </c>
      <c r="C355" s="123" t="s">
        <v>747</v>
      </c>
      <c r="D355" s="23" t="s">
        <v>349</v>
      </c>
      <c r="E355" s="128">
        <v>1239.5550000000007</v>
      </c>
      <c r="F355" s="128">
        <v>619.77750000000037</v>
      </c>
      <c r="G355" s="128">
        <f t="shared" si="18"/>
        <v>743.7330000000004</v>
      </c>
      <c r="H355" s="25"/>
    </row>
    <row r="356" spans="2:8" customFormat="1" x14ac:dyDescent="0.3">
      <c r="B356" s="22" t="s">
        <v>748</v>
      </c>
      <c r="C356" s="123" t="s">
        <v>749</v>
      </c>
      <c r="D356" s="23" t="s">
        <v>349</v>
      </c>
      <c r="E356" s="128">
        <v>182.3399999999998</v>
      </c>
      <c r="F356" s="128">
        <v>91.169999999999902</v>
      </c>
      <c r="G356" s="128">
        <f t="shared" si="18"/>
        <v>109.40399999999988</v>
      </c>
      <c r="H356" s="25"/>
    </row>
    <row r="357" spans="2:8" customFormat="1" x14ac:dyDescent="0.3">
      <c r="B357" s="22" t="s">
        <v>750</v>
      </c>
      <c r="C357" s="123" t="s">
        <v>751</v>
      </c>
      <c r="D357" s="23" t="s">
        <v>349</v>
      </c>
      <c r="E357" s="128">
        <v>273.50999999999971</v>
      </c>
      <c r="F357" s="128">
        <v>136.75499999999985</v>
      </c>
      <c r="G357" s="128">
        <f t="shared" si="18"/>
        <v>164.10599999999982</v>
      </c>
      <c r="H357" s="25"/>
    </row>
    <row r="358" spans="2:8" customFormat="1" x14ac:dyDescent="0.3">
      <c r="B358" s="22" t="s">
        <v>752</v>
      </c>
      <c r="C358" s="123" t="s">
        <v>753</v>
      </c>
      <c r="D358" s="23" t="s">
        <v>349</v>
      </c>
      <c r="E358" s="128">
        <v>12181.950000000004</v>
      </c>
      <c r="F358" s="128">
        <v>6090.9750000000022</v>
      </c>
      <c r="G358" s="128">
        <f t="shared" si="18"/>
        <v>7309.1700000000028</v>
      </c>
      <c r="H358" s="25"/>
    </row>
    <row r="359" spans="2:8" customFormat="1" x14ac:dyDescent="0.3">
      <c r="B359" s="22" t="s">
        <v>754</v>
      </c>
      <c r="C359" s="123" t="s">
        <v>755</v>
      </c>
      <c r="D359" s="23" t="s">
        <v>349</v>
      </c>
      <c r="E359" s="128">
        <v>18272.925000000007</v>
      </c>
      <c r="F359" s="128">
        <v>9136.4625000000033</v>
      </c>
      <c r="G359" s="128">
        <f t="shared" si="18"/>
        <v>10963.755000000003</v>
      </c>
      <c r="H359" s="25"/>
    </row>
    <row r="360" spans="2:8" customFormat="1" x14ac:dyDescent="0.3">
      <c r="B360" s="22" t="s">
        <v>756</v>
      </c>
      <c r="C360" s="123" t="s">
        <v>757</v>
      </c>
      <c r="D360" s="23" t="s">
        <v>349</v>
      </c>
      <c r="E360" s="128">
        <v>164.12599999999983</v>
      </c>
      <c r="F360" s="128">
        <v>82.062999999999917</v>
      </c>
      <c r="G360" s="128">
        <f t="shared" si="18"/>
        <v>98.475599999999901</v>
      </c>
      <c r="H360" s="25"/>
    </row>
    <row r="361" spans="2:8" customFormat="1" x14ac:dyDescent="0.3">
      <c r="B361" s="22" t="s">
        <v>758</v>
      </c>
      <c r="C361" s="123" t="s">
        <v>759</v>
      </c>
      <c r="D361" s="23" t="s">
        <v>349</v>
      </c>
      <c r="E361" s="128">
        <v>246.18899999999974</v>
      </c>
      <c r="F361" s="128">
        <v>123.09449999999987</v>
      </c>
      <c r="G361" s="128">
        <f t="shared" si="18"/>
        <v>147.71339999999984</v>
      </c>
      <c r="H361" s="25"/>
    </row>
    <row r="362" spans="2:8" customFormat="1" x14ac:dyDescent="0.3">
      <c r="B362" s="22" t="s">
        <v>760</v>
      </c>
      <c r="C362" s="123" t="s">
        <v>761</v>
      </c>
      <c r="D362" s="23" t="s">
        <v>349</v>
      </c>
      <c r="E362" s="128">
        <v>106.90799999999996</v>
      </c>
      <c r="F362" s="128">
        <v>53.453999999999979</v>
      </c>
      <c r="G362" s="128">
        <f t="shared" si="18"/>
        <v>64.144799999999975</v>
      </c>
      <c r="H362" s="25"/>
    </row>
    <row r="363" spans="2:8" customFormat="1" x14ac:dyDescent="0.3">
      <c r="B363" s="22" t="s">
        <v>762</v>
      </c>
      <c r="C363" s="123" t="s">
        <v>763</v>
      </c>
      <c r="D363" s="23" t="s">
        <v>349</v>
      </c>
      <c r="E363" s="128">
        <v>160.36199999999994</v>
      </c>
      <c r="F363" s="128">
        <v>80.180999999999969</v>
      </c>
      <c r="G363" s="128">
        <f t="shared" si="18"/>
        <v>96.217199999999963</v>
      </c>
      <c r="H363" s="25"/>
    </row>
    <row r="364" spans="2:8" customFormat="1" x14ac:dyDescent="0.3">
      <c r="B364" s="140" t="s">
        <v>764</v>
      </c>
      <c r="C364" s="141" t="s">
        <v>765</v>
      </c>
      <c r="D364" s="23" t="s">
        <v>349</v>
      </c>
      <c r="E364" s="142">
        <v>4322.3380000000061</v>
      </c>
      <c r="F364" s="142">
        <v>2161.1690000000031</v>
      </c>
      <c r="G364" s="128">
        <f t="shared" si="18"/>
        <v>2593.4028000000035</v>
      </c>
      <c r="H364" s="143"/>
    </row>
    <row r="365" spans="2:8" customFormat="1" x14ac:dyDescent="0.3">
      <c r="B365" s="140" t="s">
        <v>766</v>
      </c>
      <c r="C365" s="141" t="s">
        <v>767</v>
      </c>
      <c r="D365" s="23" t="s">
        <v>349</v>
      </c>
      <c r="E365" s="142">
        <v>6483.5070000000087</v>
      </c>
      <c r="F365" s="142">
        <v>3241.7535000000044</v>
      </c>
      <c r="G365" s="128">
        <f t="shared" si="18"/>
        <v>3890.1042000000052</v>
      </c>
      <c r="H365" s="143"/>
    </row>
    <row r="366" spans="2:8" customFormat="1" x14ac:dyDescent="0.3">
      <c r="B366" s="140" t="s">
        <v>768</v>
      </c>
      <c r="C366" s="141" t="s">
        <v>769</v>
      </c>
      <c r="D366" s="23" t="s">
        <v>349</v>
      </c>
      <c r="E366" s="142">
        <v>12247.342000000002</v>
      </c>
      <c r="F366" s="142">
        <v>6123.6710000000012</v>
      </c>
      <c r="G366" s="128">
        <f t="shared" si="18"/>
        <v>7348.4052000000011</v>
      </c>
      <c r="H366" s="143"/>
    </row>
    <row r="367" spans="2:8" customFormat="1" x14ac:dyDescent="0.3">
      <c r="B367" s="140" t="s">
        <v>770</v>
      </c>
      <c r="C367" s="141" t="s">
        <v>771</v>
      </c>
      <c r="D367" s="23" t="s">
        <v>349</v>
      </c>
      <c r="E367" s="142">
        <v>18371.013000000003</v>
      </c>
      <c r="F367" s="142">
        <v>9185.5065000000013</v>
      </c>
      <c r="G367" s="128">
        <f t="shared" si="18"/>
        <v>11022.607800000002</v>
      </c>
      <c r="H367" s="143"/>
    </row>
    <row r="368" spans="2:8" customFormat="1" x14ac:dyDescent="0.3">
      <c r="B368" s="140" t="s">
        <v>772</v>
      </c>
      <c r="C368" s="141" t="s">
        <v>773</v>
      </c>
      <c r="D368" s="23" t="s">
        <v>349</v>
      </c>
      <c r="E368" s="142">
        <v>16759.395999999942</v>
      </c>
      <c r="F368" s="142">
        <v>8379.6979999999712</v>
      </c>
      <c r="G368" s="128">
        <f t="shared" si="18"/>
        <v>10055.637599999965</v>
      </c>
      <c r="H368" s="143"/>
    </row>
    <row r="369" spans="2:8" customFormat="1" x14ac:dyDescent="0.3">
      <c r="B369" s="140" t="s">
        <v>774</v>
      </c>
      <c r="C369" s="141" t="s">
        <v>775</v>
      </c>
      <c r="D369" s="23" t="s">
        <v>349</v>
      </c>
      <c r="E369" s="142">
        <v>25139.093999999914</v>
      </c>
      <c r="F369" s="142">
        <v>12569.546999999957</v>
      </c>
      <c r="G369" s="128">
        <f t="shared" si="18"/>
        <v>15083.456399999948</v>
      </c>
      <c r="H369" s="143"/>
    </row>
    <row r="370" spans="2:8" customFormat="1" x14ac:dyDescent="0.3">
      <c r="B370" s="140" t="s">
        <v>776</v>
      </c>
      <c r="C370" s="141" t="s">
        <v>777</v>
      </c>
      <c r="D370" s="23" t="s">
        <v>349</v>
      </c>
      <c r="E370" s="142">
        <v>6916.8479999999945</v>
      </c>
      <c r="F370" s="142">
        <v>3458.4239999999972</v>
      </c>
      <c r="G370" s="128">
        <f t="shared" si="18"/>
        <v>4150.1087999999963</v>
      </c>
      <c r="H370" s="143"/>
    </row>
    <row r="371" spans="2:8" customFormat="1" x14ac:dyDescent="0.3">
      <c r="B371" s="140" t="s">
        <v>778</v>
      </c>
      <c r="C371" s="141" t="s">
        <v>779</v>
      </c>
      <c r="D371" s="23" t="s">
        <v>349</v>
      </c>
      <c r="E371" s="142">
        <v>10375.271999999992</v>
      </c>
      <c r="F371" s="142">
        <v>5187.6359999999959</v>
      </c>
      <c r="G371" s="128">
        <f t="shared" si="18"/>
        <v>6225.1631999999945</v>
      </c>
      <c r="H371" s="143"/>
    </row>
    <row r="372" spans="2:8" customFormat="1" x14ac:dyDescent="0.3">
      <c r="B372" s="140" t="s">
        <v>780</v>
      </c>
      <c r="C372" s="141" t="s">
        <v>781</v>
      </c>
      <c r="D372" s="23" t="s">
        <v>349</v>
      </c>
      <c r="E372" s="142">
        <v>14015.012000000062</v>
      </c>
      <c r="F372" s="142">
        <v>7007.5060000000312</v>
      </c>
      <c r="G372" s="128">
        <f t="shared" si="18"/>
        <v>8409.0072000000364</v>
      </c>
      <c r="H372" s="143"/>
    </row>
    <row r="373" spans="2:8" customFormat="1" x14ac:dyDescent="0.3">
      <c r="B373" s="140" t="s">
        <v>782</v>
      </c>
      <c r="C373" s="141" t="s">
        <v>783</v>
      </c>
      <c r="D373" s="23" t="s">
        <v>349</v>
      </c>
      <c r="E373" s="142">
        <v>21022.518000000095</v>
      </c>
      <c r="F373" s="142">
        <v>10511.259000000047</v>
      </c>
      <c r="G373" s="128">
        <f t="shared" si="18"/>
        <v>12613.510800000056</v>
      </c>
      <c r="H373" s="143"/>
    </row>
    <row r="374" spans="2:8" customFormat="1" x14ac:dyDescent="0.3">
      <c r="B374" s="140" t="s">
        <v>784</v>
      </c>
      <c r="C374" s="141" t="s">
        <v>785</v>
      </c>
      <c r="D374" s="23" t="s">
        <v>349</v>
      </c>
      <c r="E374" s="142">
        <v>4676.5060000000021</v>
      </c>
      <c r="F374" s="142">
        <v>2338.2530000000011</v>
      </c>
      <c r="G374" s="128">
        <f t="shared" si="18"/>
        <v>2805.903600000001</v>
      </c>
      <c r="H374" s="143"/>
    </row>
    <row r="375" spans="2:8" customFormat="1" x14ac:dyDescent="0.3">
      <c r="B375" s="140" t="s">
        <v>786</v>
      </c>
      <c r="C375" s="141" t="s">
        <v>787</v>
      </c>
      <c r="D375" s="23" t="s">
        <v>349</v>
      </c>
      <c r="E375" s="142">
        <v>7014.7590000000037</v>
      </c>
      <c r="F375" s="142">
        <v>3507.3795000000018</v>
      </c>
      <c r="G375" s="128">
        <f t="shared" si="18"/>
        <v>4208.8554000000022</v>
      </c>
      <c r="H375" s="143"/>
    </row>
    <row r="376" spans="2:8" customFormat="1" x14ac:dyDescent="0.3">
      <c r="B376" s="140" t="s">
        <v>788</v>
      </c>
      <c r="C376" s="141" t="s">
        <v>789</v>
      </c>
      <c r="D376" s="23" t="s">
        <v>349</v>
      </c>
      <c r="E376" s="142">
        <v>13289.632000000007</v>
      </c>
      <c r="F376" s="142">
        <v>6644.8160000000034</v>
      </c>
      <c r="G376" s="128">
        <f t="shared" ref="G376:G391" si="19">F376*1.2</f>
        <v>7973.7792000000036</v>
      </c>
      <c r="H376" s="143"/>
    </row>
    <row r="377" spans="2:8" customFormat="1" x14ac:dyDescent="0.3">
      <c r="B377" s="140" t="s">
        <v>790</v>
      </c>
      <c r="C377" s="141" t="s">
        <v>791</v>
      </c>
      <c r="D377" s="23" t="s">
        <v>349</v>
      </c>
      <c r="E377" s="142">
        <v>19934.448000000011</v>
      </c>
      <c r="F377" s="142">
        <v>9967.2240000000056</v>
      </c>
      <c r="G377" s="128">
        <f t="shared" si="19"/>
        <v>11960.668800000007</v>
      </c>
      <c r="H377" s="143"/>
    </row>
    <row r="378" spans="2:8" customFormat="1" x14ac:dyDescent="0.3">
      <c r="B378" s="140" t="s">
        <v>792</v>
      </c>
      <c r="C378" s="141" t="s">
        <v>793</v>
      </c>
      <c r="D378" s="23" t="s">
        <v>349</v>
      </c>
      <c r="E378" s="142">
        <v>17593.227999999963</v>
      </c>
      <c r="F378" s="142">
        <v>8796.6139999999814</v>
      </c>
      <c r="G378" s="128">
        <f t="shared" si="19"/>
        <v>10555.936799999978</v>
      </c>
      <c r="H378" s="143"/>
    </row>
    <row r="379" spans="2:8" customFormat="1" x14ac:dyDescent="0.3">
      <c r="B379" s="140" t="s">
        <v>794</v>
      </c>
      <c r="C379" s="141" t="s">
        <v>795</v>
      </c>
      <c r="D379" s="23" t="s">
        <v>349</v>
      </c>
      <c r="E379" s="142">
        <v>26389.841999999946</v>
      </c>
      <c r="F379" s="142">
        <v>13194.920999999973</v>
      </c>
      <c r="G379" s="128">
        <f t="shared" si="19"/>
        <v>15833.905199999966</v>
      </c>
      <c r="H379" s="143"/>
    </row>
    <row r="380" spans="2:8" customFormat="1" x14ac:dyDescent="0.3">
      <c r="B380" s="140" t="s">
        <v>796</v>
      </c>
      <c r="C380" s="141" t="s">
        <v>797</v>
      </c>
      <c r="D380" s="23" t="s">
        <v>349</v>
      </c>
      <c r="E380" s="142">
        <v>7722.7500000000009</v>
      </c>
      <c r="F380" s="142">
        <v>3861.3750000000005</v>
      </c>
      <c r="G380" s="128">
        <f t="shared" si="19"/>
        <v>4633.6500000000005</v>
      </c>
      <c r="H380" s="143"/>
    </row>
    <row r="381" spans="2:8" customFormat="1" x14ac:dyDescent="0.3">
      <c r="B381" s="140" t="s">
        <v>798</v>
      </c>
      <c r="C381" s="141" t="s">
        <v>799</v>
      </c>
      <c r="D381" s="23" t="s">
        <v>349</v>
      </c>
      <c r="E381" s="142">
        <v>11584.125000000002</v>
      </c>
      <c r="F381" s="142">
        <v>5792.0625000000009</v>
      </c>
      <c r="G381" s="128">
        <f t="shared" si="19"/>
        <v>6950.4750000000013</v>
      </c>
      <c r="H381" s="143"/>
    </row>
    <row r="382" spans="2:8" customFormat="1" x14ac:dyDescent="0.3">
      <c r="B382" s="140" t="s">
        <v>800</v>
      </c>
      <c r="C382" s="141" t="s">
        <v>801</v>
      </c>
      <c r="D382" s="23" t="s">
        <v>349</v>
      </c>
      <c r="E382" s="142">
        <v>16630.763999999941</v>
      </c>
      <c r="F382" s="142">
        <v>8315.3819999999705</v>
      </c>
      <c r="G382" s="128">
        <f t="shared" si="19"/>
        <v>9978.458399999965</v>
      </c>
      <c r="H382" s="143"/>
    </row>
    <row r="383" spans="2:8" customFormat="1" x14ac:dyDescent="0.3">
      <c r="B383" s="140" t="s">
        <v>802</v>
      </c>
      <c r="C383" s="141" t="s">
        <v>803</v>
      </c>
      <c r="D383" s="23" t="s">
        <v>349</v>
      </c>
      <c r="E383" s="142">
        <v>24946.145999999913</v>
      </c>
      <c r="F383" s="142">
        <v>12473.072999999957</v>
      </c>
      <c r="G383" s="128">
        <f t="shared" si="19"/>
        <v>14967.687599999947</v>
      </c>
      <c r="H383" s="143"/>
    </row>
    <row r="384" spans="2:8" customFormat="1" x14ac:dyDescent="0.3">
      <c r="B384" s="140" t="s">
        <v>804</v>
      </c>
      <c r="C384" s="141" t="s">
        <v>805</v>
      </c>
      <c r="D384" s="23" t="s">
        <v>349</v>
      </c>
      <c r="E384" s="142">
        <v>5279.246000000001</v>
      </c>
      <c r="F384" s="142">
        <v>2639.6230000000005</v>
      </c>
      <c r="G384" s="128">
        <f t="shared" si="19"/>
        <v>3167.5476000000003</v>
      </c>
      <c r="H384" s="143"/>
    </row>
    <row r="385" spans="1:12" customFormat="1" x14ac:dyDescent="0.3">
      <c r="B385" s="140" t="s">
        <v>806</v>
      </c>
      <c r="C385" s="141" t="s">
        <v>807</v>
      </c>
      <c r="D385" s="23" t="s">
        <v>349</v>
      </c>
      <c r="E385" s="142">
        <v>7918.8690000000015</v>
      </c>
      <c r="F385" s="142">
        <v>3959.4345000000008</v>
      </c>
      <c r="G385" s="128">
        <f t="shared" si="19"/>
        <v>4751.3214000000007</v>
      </c>
      <c r="H385" s="143"/>
    </row>
    <row r="386" spans="1:12" customFormat="1" x14ac:dyDescent="0.3">
      <c r="B386" s="140" t="s">
        <v>808</v>
      </c>
      <c r="C386" s="141" t="s">
        <v>809</v>
      </c>
      <c r="D386" s="23" t="s">
        <v>349</v>
      </c>
      <c r="E386" s="142">
        <v>19070.408000000003</v>
      </c>
      <c r="F386" s="142">
        <v>9535.2040000000015</v>
      </c>
      <c r="G386" s="128">
        <f t="shared" si="19"/>
        <v>11442.244800000002</v>
      </c>
      <c r="H386" s="143"/>
    </row>
    <row r="387" spans="1:12" customFormat="1" x14ac:dyDescent="0.3">
      <c r="B387" s="140" t="s">
        <v>810</v>
      </c>
      <c r="C387" s="141" t="s">
        <v>811</v>
      </c>
      <c r="D387" s="23" t="s">
        <v>349</v>
      </c>
      <c r="E387" s="142">
        <v>28605.612000000005</v>
      </c>
      <c r="F387" s="142">
        <v>14302.806000000002</v>
      </c>
      <c r="G387" s="128">
        <f t="shared" si="19"/>
        <v>17163.367200000001</v>
      </c>
      <c r="H387" s="143"/>
    </row>
    <row r="388" spans="1:12" customFormat="1" x14ac:dyDescent="0.3">
      <c r="B388" s="140" t="s">
        <v>812</v>
      </c>
      <c r="C388" s="141" t="s">
        <v>813</v>
      </c>
      <c r="D388" s="23" t="s">
        <v>349</v>
      </c>
      <c r="E388" s="142">
        <v>5499.2600000000048</v>
      </c>
      <c r="F388" s="142">
        <v>2749.6300000000024</v>
      </c>
      <c r="G388" s="128">
        <f t="shared" si="19"/>
        <v>3299.5560000000028</v>
      </c>
      <c r="H388" s="143"/>
    </row>
    <row r="389" spans="1:12" customFormat="1" x14ac:dyDescent="0.3">
      <c r="B389" s="140" t="s">
        <v>814</v>
      </c>
      <c r="C389" s="141" t="s">
        <v>815</v>
      </c>
      <c r="D389" s="23" t="s">
        <v>349</v>
      </c>
      <c r="E389" s="142">
        <v>8248.8900000000067</v>
      </c>
      <c r="F389" s="142">
        <v>4124.4450000000033</v>
      </c>
      <c r="G389" s="128">
        <f t="shared" si="19"/>
        <v>4949.3340000000035</v>
      </c>
      <c r="H389" s="143"/>
    </row>
    <row r="390" spans="1:12" customFormat="1" x14ac:dyDescent="0.3">
      <c r="B390" s="140" t="s">
        <v>816</v>
      </c>
      <c r="C390" s="141" t="s">
        <v>817</v>
      </c>
      <c r="D390" s="23" t="s">
        <v>349</v>
      </c>
      <c r="E390" s="142">
        <v>27003.977999999981</v>
      </c>
      <c r="F390" s="142">
        <v>13501.98899999999</v>
      </c>
      <c r="G390" s="128">
        <f t="shared" si="19"/>
        <v>16202.386799999987</v>
      </c>
      <c r="H390" s="143"/>
    </row>
    <row r="391" spans="1:12" customFormat="1" ht="15" thickBot="1" x14ac:dyDescent="0.35">
      <c r="B391" s="28" t="s">
        <v>818</v>
      </c>
      <c r="C391" s="124" t="s">
        <v>819</v>
      </c>
      <c r="D391" s="33" t="s">
        <v>349</v>
      </c>
      <c r="E391" s="136">
        <v>40505.966999999975</v>
      </c>
      <c r="F391" s="136">
        <v>20252.983499999988</v>
      </c>
      <c r="G391" s="136">
        <f t="shared" si="19"/>
        <v>24303.580199999986</v>
      </c>
      <c r="H391" s="31"/>
    </row>
    <row r="392" spans="1:12" ht="15" thickBot="1" x14ac:dyDescent="0.35">
      <c r="A392" s="3"/>
      <c r="C392" s="57"/>
      <c r="D392" s="7"/>
      <c r="E392" s="58"/>
      <c r="F392" s="58"/>
      <c r="G392" s="58"/>
      <c r="H392" s="57"/>
      <c r="L392" s="249"/>
    </row>
    <row r="393" spans="1:12" ht="15" thickBot="1" x14ac:dyDescent="0.35">
      <c r="A393" s="84" t="s">
        <v>820</v>
      </c>
      <c r="B393" s="230"/>
      <c r="C393" s="85"/>
      <c r="D393" s="198"/>
      <c r="E393" s="86"/>
      <c r="F393" s="86"/>
      <c r="G393" s="86"/>
      <c r="H393" s="87"/>
      <c r="L393" s="249"/>
    </row>
    <row r="394" spans="1:12" s="132" customFormat="1" ht="44.1" customHeight="1" x14ac:dyDescent="0.3">
      <c r="B394" s="163" t="s">
        <v>821</v>
      </c>
      <c r="C394" s="133" t="s">
        <v>822</v>
      </c>
      <c r="D394" s="134" t="s">
        <v>823</v>
      </c>
      <c r="E394" s="137">
        <v>3380</v>
      </c>
      <c r="F394" s="137">
        <v>1498.9585714285699</v>
      </c>
      <c r="G394" s="137">
        <f>F394*1.2</f>
        <v>1798.7502857142838</v>
      </c>
      <c r="H394" s="135"/>
    </row>
    <row r="395" spans="1:12" customFormat="1" x14ac:dyDescent="0.3">
      <c r="B395" s="22" t="s">
        <v>824</v>
      </c>
      <c r="C395" s="123" t="s">
        <v>825</v>
      </c>
      <c r="D395" s="23" t="s">
        <v>349</v>
      </c>
      <c r="E395" s="128">
        <v>3127</v>
      </c>
      <c r="F395" s="128">
        <v>1397.2285714285715</v>
      </c>
      <c r="G395" s="128">
        <f>F395*1.2</f>
        <v>1676.6742857142858</v>
      </c>
      <c r="H395" s="25"/>
    </row>
    <row r="396" spans="1:12" customFormat="1" x14ac:dyDescent="0.3">
      <c r="B396" s="22" t="s">
        <v>826</v>
      </c>
      <c r="C396" s="123" t="s">
        <v>827</v>
      </c>
      <c r="D396" s="23" t="s">
        <v>349</v>
      </c>
      <c r="E396" s="128">
        <v>6476</v>
      </c>
      <c r="F396" s="128">
        <v>2934.7142857142862</v>
      </c>
      <c r="G396" s="128">
        <f t="shared" ref="G396:G459" si="20">F396*1.2</f>
        <v>3521.6571428571433</v>
      </c>
      <c r="H396" s="25"/>
    </row>
    <row r="397" spans="1:12" customFormat="1" x14ac:dyDescent="0.3">
      <c r="B397" s="22" t="s">
        <v>828</v>
      </c>
      <c r="C397" s="123" t="s">
        <v>829</v>
      </c>
      <c r="D397" s="23" t="s">
        <v>349</v>
      </c>
      <c r="E397" s="128">
        <v>11300</v>
      </c>
      <c r="F397" s="128">
        <v>5201.385714285715</v>
      </c>
      <c r="G397" s="128">
        <f t="shared" si="20"/>
        <v>6241.6628571428582</v>
      </c>
      <c r="H397" s="25"/>
    </row>
    <row r="398" spans="1:12" customFormat="1" x14ac:dyDescent="0.3">
      <c r="B398" s="22" t="s">
        <v>830</v>
      </c>
      <c r="C398" s="123" t="s">
        <v>831</v>
      </c>
      <c r="D398" s="23" t="s">
        <v>349</v>
      </c>
      <c r="E398" s="128">
        <v>7423</v>
      </c>
      <c r="F398" s="128">
        <v>3363.9285714285716</v>
      </c>
      <c r="G398" s="128">
        <f t="shared" si="20"/>
        <v>4036.7142857142858</v>
      </c>
      <c r="H398" s="25"/>
    </row>
    <row r="399" spans="1:12" customFormat="1" x14ac:dyDescent="0.3">
      <c r="B399" s="22" t="s">
        <v>832</v>
      </c>
      <c r="C399" s="123" t="s">
        <v>833</v>
      </c>
      <c r="D399" s="23" t="s">
        <v>349</v>
      </c>
      <c r="E399" s="128">
        <v>7196</v>
      </c>
      <c r="F399" s="128">
        <v>3314.7428571428577</v>
      </c>
      <c r="G399" s="128">
        <f t="shared" si="20"/>
        <v>3977.6914285714292</v>
      </c>
      <c r="H399" s="25"/>
    </row>
    <row r="400" spans="1:12" customFormat="1" x14ac:dyDescent="0.3">
      <c r="B400" s="22" t="s">
        <v>834</v>
      </c>
      <c r="C400" s="123" t="s">
        <v>835</v>
      </c>
      <c r="D400" s="23" t="s">
        <v>349</v>
      </c>
      <c r="E400" s="128">
        <v>24342</v>
      </c>
      <c r="F400" s="128">
        <v>10882.257142857143</v>
      </c>
      <c r="G400" s="128">
        <f t="shared" si="20"/>
        <v>13058.708571428571</v>
      </c>
      <c r="H400" s="25"/>
    </row>
    <row r="401" spans="2:8" customFormat="1" x14ac:dyDescent="0.3">
      <c r="B401" s="22" t="s">
        <v>836</v>
      </c>
      <c r="C401" s="123" t="s">
        <v>837</v>
      </c>
      <c r="D401" s="23" t="s">
        <v>349</v>
      </c>
      <c r="E401" s="128">
        <v>2876</v>
      </c>
      <c r="F401" s="128">
        <v>1270.4285714285713</v>
      </c>
      <c r="G401" s="128">
        <f t="shared" si="20"/>
        <v>1524.5142857142855</v>
      </c>
      <c r="H401" s="25"/>
    </row>
    <row r="402" spans="2:8" customFormat="1" x14ac:dyDescent="0.3">
      <c r="B402" s="22" t="s">
        <v>838</v>
      </c>
      <c r="C402" s="123" t="s">
        <v>839</v>
      </c>
      <c r="D402" s="23" t="s">
        <v>349</v>
      </c>
      <c r="E402" s="128">
        <v>10383</v>
      </c>
      <c r="F402" s="128">
        <v>4735.857142857144</v>
      </c>
      <c r="G402" s="128">
        <f t="shared" si="20"/>
        <v>5683.0285714285728</v>
      </c>
      <c r="H402" s="25"/>
    </row>
    <row r="403" spans="2:8" customFormat="1" x14ac:dyDescent="0.3">
      <c r="B403" s="22" t="s">
        <v>840</v>
      </c>
      <c r="C403" s="123" t="s">
        <v>841</v>
      </c>
      <c r="D403" s="23" t="s">
        <v>349</v>
      </c>
      <c r="E403" s="128">
        <v>12186</v>
      </c>
      <c r="F403" s="128">
        <v>5502.1</v>
      </c>
      <c r="G403" s="128">
        <f t="shared" si="20"/>
        <v>6602.52</v>
      </c>
      <c r="H403" s="25"/>
    </row>
    <row r="404" spans="2:8" customFormat="1" x14ac:dyDescent="0.3">
      <c r="B404" s="22" t="s">
        <v>842</v>
      </c>
      <c r="C404" s="123" t="s">
        <v>843</v>
      </c>
      <c r="D404" s="23" t="s">
        <v>349</v>
      </c>
      <c r="E404" s="128">
        <v>4082</v>
      </c>
      <c r="F404" s="128">
        <v>1808.9857142857143</v>
      </c>
      <c r="G404" s="128">
        <f t="shared" si="20"/>
        <v>2170.7828571428572</v>
      </c>
      <c r="H404" s="25"/>
    </row>
    <row r="405" spans="2:8" customFormat="1" x14ac:dyDescent="0.3">
      <c r="B405" s="22" t="s">
        <v>844</v>
      </c>
      <c r="C405" s="123" t="s">
        <v>845</v>
      </c>
      <c r="D405" s="23" t="s">
        <v>349</v>
      </c>
      <c r="E405" s="128">
        <v>9127</v>
      </c>
      <c r="F405" s="128">
        <v>4202.0285714285719</v>
      </c>
      <c r="G405" s="128">
        <f t="shared" si="20"/>
        <v>5042.4342857142865</v>
      </c>
      <c r="H405" s="25"/>
    </row>
    <row r="406" spans="2:8" customFormat="1" x14ac:dyDescent="0.3">
      <c r="B406" s="22" t="s">
        <v>846</v>
      </c>
      <c r="C406" s="123" t="s">
        <v>847</v>
      </c>
      <c r="D406" s="23" t="s">
        <v>349</v>
      </c>
      <c r="E406" s="128">
        <v>8219</v>
      </c>
      <c r="F406" s="128">
        <v>3739.8857142857146</v>
      </c>
      <c r="G406" s="128">
        <f t="shared" si="20"/>
        <v>4487.8628571428571</v>
      </c>
      <c r="H406" s="25"/>
    </row>
    <row r="407" spans="2:8" customFormat="1" x14ac:dyDescent="0.3">
      <c r="B407" s="22" t="s">
        <v>848</v>
      </c>
      <c r="C407" s="123" t="s">
        <v>849</v>
      </c>
      <c r="D407" s="23" t="s">
        <v>349</v>
      </c>
      <c r="E407" s="128">
        <v>12875</v>
      </c>
      <c r="F407" s="128">
        <v>5958.0428571428574</v>
      </c>
      <c r="G407" s="128">
        <f t="shared" si="20"/>
        <v>7149.6514285714284</v>
      </c>
      <c r="H407" s="25"/>
    </row>
    <row r="408" spans="2:8" customFormat="1" x14ac:dyDescent="0.3">
      <c r="B408" s="22" t="s">
        <v>850</v>
      </c>
      <c r="C408" s="123" t="s">
        <v>851</v>
      </c>
      <c r="D408" s="23" t="s">
        <v>349</v>
      </c>
      <c r="E408" s="128">
        <v>14487</v>
      </c>
      <c r="F408" s="128">
        <v>6569.4428571428571</v>
      </c>
      <c r="G408" s="128">
        <f t="shared" si="20"/>
        <v>7883.3314285714278</v>
      </c>
      <c r="H408" s="25"/>
    </row>
    <row r="409" spans="2:8" customFormat="1" x14ac:dyDescent="0.3">
      <c r="B409" s="22" t="s">
        <v>852</v>
      </c>
      <c r="C409" s="123" t="s">
        <v>853</v>
      </c>
      <c r="D409" s="23" t="s">
        <v>349</v>
      </c>
      <c r="E409" s="128">
        <v>18256</v>
      </c>
      <c r="F409" s="128">
        <v>8323.0857142857149</v>
      </c>
      <c r="G409" s="128">
        <f t="shared" si="20"/>
        <v>9987.7028571428582</v>
      </c>
      <c r="H409" s="25"/>
    </row>
    <row r="410" spans="2:8" customFormat="1" x14ac:dyDescent="0.3">
      <c r="B410" s="22" t="s">
        <v>854</v>
      </c>
      <c r="C410" s="123" t="s">
        <v>855</v>
      </c>
      <c r="D410" s="23" t="s">
        <v>349</v>
      </c>
      <c r="E410" s="128">
        <v>16588</v>
      </c>
      <c r="F410" s="128">
        <v>7645.5142857142855</v>
      </c>
      <c r="G410" s="128">
        <f t="shared" si="20"/>
        <v>9174.6171428571415</v>
      </c>
      <c r="H410" s="25"/>
    </row>
    <row r="411" spans="2:8" customFormat="1" x14ac:dyDescent="0.3">
      <c r="B411" s="22" t="s">
        <v>856</v>
      </c>
      <c r="C411" s="123" t="s">
        <v>857</v>
      </c>
      <c r="D411" s="23" t="s">
        <v>349</v>
      </c>
      <c r="E411" s="128">
        <v>4843</v>
      </c>
      <c r="F411" s="128">
        <v>2175.5428571428574</v>
      </c>
      <c r="G411" s="128">
        <f t="shared" si="20"/>
        <v>2610.6514285714288</v>
      </c>
      <c r="H411" s="25"/>
    </row>
    <row r="412" spans="2:8" customFormat="1" x14ac:dyDescent="0.3">
      <c r="B412" s="22" t="s">
        <v>858</v>
      </c>
      <c r="C412" s="123" t="s">
        <v>859</v>
      </c>
      <c r="D412" s="23" t="s">
        <v>349</v>
      </c>
      <c r="E412" s="128">
        <v>9866</v>
      </c>
      <c r="F412" s="128">
        <v>4608.4857142857145</v>
      </c>
      <c r="G412" s="128">
        <f t="shared" si="20"/>
        <v>5530.1828571428568</v>
      </c>
      <c r="H412" s="25"/>
    </row>
    <row r="413" spans="2:8" customFormat="1" x14ac:dyDescent="0.3">
      <c r="B413" s="22" t="s">
        <v>860</v>
      </c>
      <c r="C413" s="123" t="s">
        <v>861</v>
      </c>
      <c r="D413" s="23" t="s">
        <v>349</v>
      </c>
      <c r="E413" s="128">
        <v>12789</v>
      </c>
      <c r="F413" s="128">
        <v>5925.7285714285717</v>
      </c>
      <c r="G413" s="128">
        <f t="shared" si="20"/>
        <v>7110.8742857142861</v>
      </c>
      <c r="H413" s="25"/>
    </row>
    <row r="414" spans="2:8" customFormat="1" x14ac:dyDescent="0.3">
      <c r="B414" s="22" t="s">
        <v>862</v>
      </c>
      <c r="C414" s="123" t="s">
        <v>863</v>
      </c>
      <c r="D414" s="23" t="s">
        <v>349</v>
      </c>
      <c r="E414" s="128">
        <v>7803</v>
      </c>
      <c r="F414" s="128">
        <v>3558.2857142857147</v>
      </c>
      <c r="G414" s="128">
        <f t="shared" si="20"/>
        <v>4269.9428571428571</v>
      </c>
      <c r="H414" s="25"/>
    </row>
    <row r="415" spans="2:8" customFormat="1" x14ac:dyDescent="0.3">
      <c r="B415" s="22" t="s">
        <v>864</v>
      </c>
      <c r="C415" s="123" t="s">
        <v>865</v>
      </c>
      <c r="D415" s="23" t="s">
        <v>349</v>
      </c>
      <c r="E415" s="128">
        <v>8697</v>
      </c>
      <c r="F415" s="128">
        <v>3923.2</v>
      </c>
      <c r="G415" s="128">
        <f t="shared" si="20"/>
        <v>4707.8399999999992</v>
      </c>
      <c r="H415" s="25"/>
    </row>
    <row r="416" spans="2:8" customFormat="1" x14ac:dyDescent="0.3">
      <c r="B416" s="22" t="s">
        <v>866</v>
      </c>
      <c r="C416" s="123" t="s">
        <v>867</v>
      </c>
      <c r="D416" s="23" t="s">
        <v>349</v>
      </c>
      <c r="E416" s="128">
        <v>19774</v>
      </c>
      <c r="F416" s="128">
        <v>9003.5571428571438</v>
      </c>
      <c r="G416" s="128">
        <f t="shared" si="20"/>
        <v>10804.268571428573</v>
      </c>
      <c r="H416" s="25"/>
    </row>
    <row r="417" spans="2:8" customFormat="1" x14ac:dyDescent="0.3">
      <c r="B417" s="22" t="s">
        <v>610</v>
      </c>
      <c r="C417" s="123" t="s">
        <v>868</v>
      </c>
      <c r="D417" s="23" t="s">
        <v>349</v>
      </c>
      <c r="E417" s="128">
        <v>4751</v>
      </c>
      <c r="F417" s="128">
        <v>2210.8000000000002</v>
      </c>
      <c r="G417" s="128">
        <f t="shared" si="20"/>
        <v>2652.96</v>
      </c>
      <c r="H417" s="25"/>
    </row>
    <row r="418" spans="2:8" customFormat="1" x14ac:dyDescent="0.3">
      <c r="B418" s="22" t="s">
        <v>869</v>
      </c>
      <c r="C418" s="123" t="s">
        <v>870</v>
      </c>
      <c r="D418" s="23" t="s">
        <v>349</v>
      </c>
      <c r="E418" s="128">
        <v>8246</v>
      </c>
      <c r="F418" s="128">
        <v>3841.8714285714286</v>
      </c>
      <c r="G418" s="128">
        <f t="shared" si="20"/>
        <v>4610.2457142857138</v>
      </c>
      <c r="H418" s="25"/>
    </row>
    <row r="419" spans="2:8" customFormat="1" x14ac:dyDescent="0.3">
      <c r="B419" s="22" t="s">
        <v>871</v>
      </c>
      <c r="C419" s="123" t="s">
        <v>872</v>
      </c>
      <c r="D419" s="23" t="s">
        <v>349</v>
      </c>
      <c r="E419" s="128">
        <v>10114</v>
      </c>
      <c r="F419" s="128">
        <v>4701.6571428571433</v>
      </c>
      <c r="G419" s="128">
        <f t="shared" si="20"/>
        <v>5641.988571428572</v>
      </c>
      <c r="H419" s="25"/>
    </row>
    <row r="420" spans="2:8" customFormat="1" x14ac:dyDescent="0.3">
      <c r="B420" s="22" t="s">
        <v>873</v>
      </c>
      <c r="C420" s="123" t="s">
        <v>874</v>
      </c>
      <c r="D420" s="23" t="s">
        <v>349</v>
      </c>
      <c r="E420" s="128">
        <v>8380</v>
      </c>
      <c r="F420" s="128">
        <v>3898.7857142857147</v>
      </c>
      <c r="G420" s="128">
        <f t="shared" si="20"/>
        <v>4678.5428571428574</v>
      </c>
      <c r="H420" s="25"/>
    </row>
    <row r="421" spans="2:8" customFormat="1" x14ac:dyDescent="0.3">
      <c r="B421" s="22" t="s">
        <v>875</v>
      </c>
      <c r="C421" s="123" t="s">
        <v>876</v>
      </c>
      <c r="D421" s="23" t="s">
        <v>349</v>
      </c>
      <c r="E421" s="128">
        <v>10440</v>
      </c>
      <c r="F421" s="128">
        <v>4824.1285714285714</v>
      </c>
      <c r="G421" s="128">
        <f t="shared" si="20"/>
        <v>5788.9542857142851</v>
      </c>
      <c r="H421" s="25"/>
    </row>
    <row r="422" spans="2:8" customFormat="1" x14ac:dyDescent="0.3">
      <c r="B422" s="22" t="s">
        <v>877</v>
      </c>
      <c r="C422" s="123" t="s">
        <v>878</v>
      </c>
      <c r="D422" s="23" t="s">
        <v>349</v>
      </c>
      <c r="E422" s="128">
        <v>1313</v>
      </c>
      <c r="F422" s="128">
        <v>592.94285714285706</v>
      </c>
      <c r="G422" s="128">
        <f t="shared" si="20"/>
        <v>711.53142857142848</v>
      </c>
      <c r="H422" s="25"/>
    </row>
    <row r="423" spans="2:8" customFormat="1" x14ac:dyDescent="0.3">
      <c r="B423" s="22" t="s">
        <v>879</v>
      </c>
      <c r="C423" s="123" t="s">
        <v>880</v>
      </c>
      <c r="D423" s="23" t="s">
        <v>349</v>
      </c>
      <c r="E423" s="128">
        <v>16051</v>
      </c>
      <c r="F423" s="128">
        <v>7443.7857142857147</v>
      </c>
      <c r="G423" s="128">
        <f t="shared" si="20"/>
        <v>8932.5428571428565</v>
      </c>
      <c r="H423" s="25"/>
    </row>
    <row r="424" spans="2:8" customFormat="1" x14ac:dyDescent="0.3">
      <c r="B424" s="22" t="s">
        <v>881</v>
      </c>
      <c r="C424" s="123" t="s">
        <v>882</v>
      </c>
      <c r="D424" s="23" t="s">
        <v>349</v>
      </c>
      <c r="E424" s="128">
        <v>8868</v>
      </c>
      <c r="F424" s="128">
        <v>4104.7285714285717</v>
      </c>
      <c r="G424" s="128">
        <f t="shared" si="20"/>
        <v>4925.6742857142863</v>
      </c>
      <c r="H424" s="25"/>
    </row>
    <row r="425" spans="2:8" customFormat="1" x14ac:dyDescent="0.3">
      <c r="B425" s="22" t="s">
        <v>883</v>
      </c>
      <c r="C425" s="123" t="s">
        <v>884</v>
      </c>
      <c r="D425" s="23" t="s">
        <v>349</v>
      </c>
      <c r="E425" s="128">
        <v>1922</v>
      </c>
      <c r="F425" s="128">
        <v>859.05714285714294</v>
      </c>
      <c r="G425" s="128">
        <f t="shared" si="20"/>
        <v>1030.8685714285714</v>
      </c>
      <c r="H425" s="25"/>
    </row>
    <row r="426" spans="2:8" customFormat="1" x14ac:dyDescent="0.3">
      <c r="B426" s="22" t="s">
        <v>885</v>
      </c>
      <c r="C426" s="123" t="s">
        <v>886</v>
      </c>
      <c r="D426" s="23" t="s">
        <v>349</v>
      </c>
      <c r="E426" s="128">
        <v>9390</v>
      </c>
      <c r="F426" s="128">
        <v>4306.3428571428576</v>
      </c>
      <c r="G426" s="128">
        <f t="shared" si="20"/>
        <v>5167.6114285714293</v>
      </c>
      <c r="H426" s="25"/>
    </row>
    <row r="427" spans="2:8" customFormat="1" x14ac:dyDescent="0.3">
      <c r="B427" s="22" t="s">
        <v>887</v>
      </c>
      <c r="C427" s="123" t="s">
        <v>888</v>
      </c>
      <c r="D427" s="23" t="s">
        <v>349</v>
      </c>
      <c r="E427" s="128">
        <v>10635</v>
      </c>
      <c r="F427" s="128">
        <v>4924.4285714285716</v>
      </c>
      <c r="G427" s="128">
        <f t="shared" si="20"/>
        <v>5909.3142857142857</v>
      </c>
      <c r="H427" s="25"/>
    </row>
    <row r="428" spans="2:8" customFormat="1" x14ac:dyDescent="0.3">
      <c r="B428" s="22" t="s">
        <v>889</v>
      </c>
      <c r="C428" s="123" t="s">
        <v>890</v>
      </c>
      <c r="D428" s="23" t="s">
        <v>349</v>
      </c>
      <c r="E428" s="128">
        <v>3090</v>
      </c>
      <c r="F428" s="128">
        <v>1358.0428571428572</v>
      </c>
      <c r="G428" s="128">
        <f t="shared" si="20"/>
        <v>1629.6514285714286</v>
      </c>
      <c r="H428" s="25"/>
    </row>
    <row r="429" spans="2:8" customFormat="1" x14ac:dyDescent="0.3">
      <c r="B429" s="22" t="s">
        <v>891</v>
      </c>
      <c r="C429" s="123" t="s">
        <v>892</v>
      </c>
      <c r="D429" s="23" t="s">
        <v>349</v>
      </c>
      <c r="E429" s="128">
        <v>10941</v>
      </c>
      <c r="F429" s="128">
        <v>4905.5428571428574</v>
      </c>
      <c r="G429" s="128">
        <f t="shared" si="20"/>
        <v>5886.6514285714284</v>
      </c>
      <c r="H429" s="25"/>
    </row>
    <row r="430" spans="2:8" customFormat="1" x14ac:dyDescent="0.3">
      <c r="B430" s="22" t="s">
        <v>893</v>
      </c>
      <c r="C430" s="123" t="s">
        <v>894</v>
      </c>
      <c r="D430" s="23" t="s">
        <v>349</v>
      </c>
      <c r="E430" s="128">
        <v>15965</v>
      </c>
      <c r="F430" s="128">
        <v>7213.1571428571433</v>
      </c>
      <c r="G430" s="128">
        <f t="shared" si="20"/>
        <v>8655.7885714285712</v>
      </c>
      <c r="H430" s="25"/>
    </row>
    <row r="431" spans="2:8" customFormat="1" x14ac:dyDescent="0.3">
      <c r="B431" s="22" t="s">
        <v>895</v>
      </c>
      <c r="C431" s="123" t="s">
        <v>896</v>
      </c>
      <c r="D431" s="23" t="s">
        <v>349</v>
      </c>
      <c r="E431" s="128">
        <v>4767</v>
      </c>
      <c r="F431" s="128">
        <v>2147.0000000000005</v>
      </c>
      <c r="G431" s="128">
        <f t="shared" si="20"/>
        <v>2576.4000000000005</v>
      </c>
      <c r="H431" s="25"/>
    </row>
    <row r="432" spans="2:8" customFormat="1" x14ac:dyDescent="0.3">
      <c r="B432" s="22" t="s">
        <v>897</v>
      </c>
      <c r="C432" s="123" t="s">
        <v>898</v>
      </c>
      <c r="D432" s="23" t="s">
        <v>349</v>
      </c>
      <c r="E432" s="128">
        <v>7747</v>
      </c>
      <c r="F432" s="128">
        <v>3566.3</v>
      </c>
      <c r="G432" s="128">
        <f t="shared" si="20"/>
        <v>4279.5600000000004</v>
      </c>
      <c r="H432" s="25"/>
    </row>
    <row r="433" spans="2:8" customFormat="1" x14ac:dyDescent="0.3">
      <c r="B433" s="22" t="s">
        <v>899</v>
      </c>
      <c r="C433" s="123" t="s">
        <v>900</v>
      </c>
      <c r="D433" s="23" t="s">
        <v>349</v>
      </c>
      <c r="E433" s="128">
        <v>1697</v>
      </c>
      <c r="F433" s="128">
        <v>738.41428571428571</v>
      </c>
      <c r="G433" s="128">
        <f t="shared" si="20"/>
        <v>886.09714285714279</v>
      </c>
      <c r="H433" s="25"/>
    </row>
    <row r="434" spans="2:8" customFormat="1" x14ac:dyDescent="0.3">
      <c r="B434" s="22" t="s">
        <v>901</v>
      </c>
      <c r="C434" s="123" t="s">
        <v>902</v>
      </c>
      <c r="D434" s="23" t="s">
        <v>349</v>
      </c>
      <c r="E434" s="128">
        <v>19774</v>
      </c>
      <c r="F434" s="128">
        <v>9003.5571428571438</v>
      </c>
      <c r="G434" s="128">
        <f t="shared" si="20"/>
        <v>10804.268571428573</v>
      </c>
      <c r="H434" s="25"/>
    </row>
    <row r="435" spans="2:8" customFormat="1" x14ac:dyDescent="0.3">
      <c r="B435" s="22" t="s">
        <v>903</v>
      </c>
      <c r="C435" s="123" t="s">
        <v>904</v>
      </c>
      <c r="D435" s="23" t="s">
        <v>349</v>
      </c>
      <c r="E435" s="128">
        <v>4259.3</v>
      </c>
      <c r="F435" s="128">
        <v>1970.1571428571428</v>
      </c>
      <c r="G435" s="128">
        <f t="shared" si="20"/>
        <v>2364.1885714285713</v>
      </c>
      <c r="H435" s="25"/>
    </row>
    <row r="436" spans="2:8" customFormat="1" x14ac:dyDescent="0.3">
      <c r="B436" s="22" t="s">
        <v>905</v>
      </c>
      <c r="C436" s="123" t="s">
        <v>906</v>
      </c>
      <c r="D436" s="23" t="s">
        <v>349</v>
      </c>
      <c r="E436" s="128">
        <v>1888.3</v>
      </c>
      <c r="F436" s="128">
        <v>844.64285714285722</v>
      </c>
      <c r="G436" s="128">
        <f t="shared" si="20"/>
        <v>1013.5714285714287</v>
      </c>
      <c r="H436" s="25"/>
    </row>
    <row r="437" spans="2:8" customFormat="1" x14ac:dyDescent="0.3">
      <c r="B437" s="22" t="s">
        <v>907</v>
      </c>
      <c r="C437" s="123" t="s">
        <v>908</v>
      </c>
      <c r="D437" s="23" t="s">
        <v>349</v>
      </c>
      <c r="E437" s="128">
        <v>3617</v>
      </c>
      <c r="F437" s="128">
        <v>1734.8714285714284</v>
      </c>
      <c r="G437" s="128">
        <f t="shared" si="20"/>
        <v>2081.8457142857142</v>
      </c>
      <c r="H437" s="25"/>
    </row>
    <row r="438" spans="2:8" customFormat="1" x14ac:dyDescent="0.3">
      <c r="B438" s="22" t="s">
        <v>909</v>
      </c>
      <c r="C438" s="123" t="s">
        <v>910</v>
      </c>
      <c r="D438" s="23" t="s">
        <v>349</v>
      </c>
      <c r="E438" s="128">
        <v>1894</v>
      </c>
      <c r="F438" s="128">
        <v>842.78571428571445</v>
      </c>
      <c r="G438" s="128">
        <f t="shared" si="20"/>
        <v>1011.3428571428573</v>
      </c>
      <c r="H438" s="25"/>
    </row>
    <row r="439" spans="2:8" customFormat="1" x14ac:dyDescent="0.3">
      <c r="B439" s="22" t="s">
        <v>911</v>
      </c>
      <c r="C439" s="123" t="s">
        <v>912</v>
      </c>
      <c r="D439" s="23" t="s">
        <v>349</v>
      </c>
      <c r="E439" s="128">
        <v>2631.3</v>
      </c>
      <c r="F439" s="128">
        <v>1211.6571428571428</v>
      </c>
      <c r="G439" s="128">
        <f t="shared" si="20"/>
        <v>1453.9885714285713</v>
      </c>
      <c r="H439" s="25"/>
    </row>
    <row r="440" spans="2:8" customFormat="1" x14ac:dyDescent="0.3">
      <c r="B440" s="22" t="s">
        <v>913</v>
      </c>
      <c r="C440" s="123" t="s">
        <v>914</v>
      </c>
      <c r="D440" s="23" t="s">
        <v>349</v>
      </c>
      <c r="E440" s="128">
        <v>3870</v>
      </c>
      <c r="F440" s="128">
        <v>1789.8000000000002</v>
      </c>
      <c r="G440" s="128">
        <f t="shared" si="20"/>
        <v>2147.7600000000002</v>
      </c>
      <c r="H440" s="25"/>
    </row>
    <row r="441" spans="2:8" customFormat="1" x14ac:dyDescent="0.3">
      <c r="B441" s="22" t="s">
        <v>915</v>
      </c>
      <c r="C441" s="123" t="s">
        <v>916</v>
      </c>
      <c r="D441" s="23" t="s">
        <v>349</v>
      </c>
      <c r="E441" s="128">
        <v>1618</v>
      </c>
      <c r="F441" s="128">
        <v>739.1</v>
      </c>
      <c r="G441" s="128">
        <f t="shared" si="20"/>
        <v>886.92</v>
      </c>
      <c r="H441" s="25"/>
    </row>
    <row r="442" spans="2:8" customFormat="1" x14ac:dyDescent="0.3">
      <c r="B442" s="22" t="s">
        <v>917</v>
      </c>
      <c r="C442" s="123" t="s">
        <v>918</v>
      </c>
      <c r="D442" s="23" t="s">
        <v>349</v>
      </c>
      <c r="E442" s="128">
        <v>2414</v>
      </c>
      <c r="F442" s="128">
        <v>1126.0285714285715</v>
      </c>
      <c r="G442" s="128">
        <f t="shared" si="20"/>
        <v>1351.2342857142858</v>
      </c>
      <c r="H442" s="25"/>
    </row>
    <row r="443" spans="2:8" customFormat="1" x14ac:dyDescent="0.3">
      <c r="B443" s="22" t="s">
        <v>919</v>
      </c>
      <c r="C443" s="123" t="s">
        <v>920</v>
      </c>
      <c r="D443" s="23" t="s">
        <v>349</v>
      </c>
      <c r="E443" s="128">
        <v>956</v>
      </c>
      <c r="F443" s="128">
        <v>433.79999999999995</v>
      </c>
      <c r="G443" s="128">
        <f t="shared" si="20"/>
        <v>520.55999999999995</v>
      </c>
      <c r="H443" s="25"/>
    </row>
    <row r="444" spans="2:8" customFormat="1" x14ac:dyDescent="0.3">
      <c r="B444" s="22" t="s">
        <v>921</v>
      </c>
      <c r="C444" s="123" t="s">
        <v>922</v>
      </c>
      <c r="D444" s="23" t="s">
        <v>349</v>
      </c>
      <c r="E444" s="128">
        <v>1440</v>
      </c>
      <c r="F444" s="128">
        <v>652.95714285714303</v>
      </c>
      <c r="G444" s="128">
        <f t="shared" si="20"/>
        <v>783.54857142857156</v>
      </c>
      <c r="H444" s="25"/>
    </row>
    <row r="445" spans="2:8" customFormat="1" x14ac:dyDescent="0.3">
      <c r="B445" s="22" t="s">
        <v>923</v>
      </c>
      <c r="C445" s="123" t="s">
        <v>924</v>
      </c>
      <c r="D445" s="23" t="s">
        <v>349</v>
      </c>
      <c r="E445" s="128">
        <v>49263</v>
      </c>
      <c r="F445" s="128">
        <v>18307.228571428568</v>
      </c>
      <c r="G445" s="128">
        <f t="shared" si="20"/>
        <v>21968.674285714282</v>
      </c>
      <c r="H445" s="25"/>
    </row>
    <row r="446" spans="2:8" customFormat="1" x14ac:dyDescent="0.3">
      <c r="B446" s="22" t="s">
        <v>925</v>
      </c>
      <c r="C446" s="123" t="s">
        <v>926</v>
      </c>
      <c r="D446" s="23" t="s">
        <v>349</v>
      </c>
      <c r="E446" s="128">
        <v>36959</v>
      </c>
      <c r="F446" s="128">
        <v>13604.571428571431</v>
      </c>
      <c r="G446" s="128">
        <f t="shared" si="20"/>
        <v>16325.485714285716</v>
      </c>
      <c r="H446" s="25"/>
    </row>
    <row r="447" spans="2:8" customFormat="1" x14ac:dyDescent="0.3">
      <c r="B447" s="22" t="s">
        <v>927</v>
      </c>
      <c r="C447" s="123" t="s">
        <v>928</v>
      </c>
      <c r="D447" s="23" t="s">
        <v>349</v>
      </c>
      <c r="E447" s="128">
        <v>42571</v>
      </c>
      <c r="F447" s="128">
        <v>15839.700000000003</v>
      </c>
      <c r="G447" s="128">
        <f t="shared" si="20"/>
        <v>19007.640000000003</v>
      </c>
      <c r="H447" s="25"/>
    </row>
    <row r="448" spans="2:8" customFormat="1" x14ac:dyDescent="0.3">
      <c r="B448" s="22" t="s">
        <v>929</v>
      </c>
      <c r="C448" s="123" t="s">
        <v>930</v>
      </c>
      <c r="D448" s="23" t="s">
        <v>349</v>
      </c>
      <c r="E448" s="128">
        <v>67768</v>
      </c>
      <c r="F448" s="128">
        <v>26641.485714285718</v>
      </c>
      <c r="G448" s="128">
        <f t="shared" si="20"/>
        <v>31969.782857142862</v>
      </c>
      <c r="H448" s="25"/>
    </row>
    <row r="449" spans="2:8" customFormat="1" x14ac:dyDescent="0.3">
      <c r="B449" s="22" t="s">
        <v>931</v>
      </c>
      <c r="C449" s="123" t="s">
        <v>931</v>
      </c>
      <c r="D449" s="23" t="s">
        <v>349</v>
      </c>
      <c r="E449" s="128">
        <v>5026</v>
      </c>
      <c r="F449" s="128">
        <v>1511.5714285714289</v>
      </c>
      <c r="G449" s="128">
        <f t="shared" si="20"/>
        <v>1813.8857142857146</v>
      </c>
      <c r="H449" s="25"/>
    </row>
    <row r="450" spans="2:8" customFormat="1" x14ac:dyDescent="0.3">
      <c r="B450" s="22" t="s">
        <v>932</v>
      </c>
      <c r="C450" s="123" t="s">
        <v>932</v>
      </c>
      <c r="D450" s="23" t="s">
        <v>349</v>
      </c>
      <c r="E450" s="128">
        <v>3395</v>
      </c>
      <c r="F450" s="128">
        <v>1021.0285714285714</v>
      </c>
      <c r="G450" s="128">
        <f t="shared" si="20"/>
        <v>1225.2342857142855</v>
      </c>
      <c r="H450" s="25"/>
    </row>
    <row r="451" spans="2:8" customFormat="1" x14ac:dyDescent="0.3">
      <c r="B451" s="22" t="s">
        <v>933</v>
      </c>
      <c r="C451" s="123" t="s">
        <v>933</v>
      </c>
      <c r="D451" s="23" t="s">
        <v>349</v>
      </c>
      <c r="E451" s="128">
        <v>19328.5</v>
      </c>
      <c r="F451" s="128">
        <v>5902.6428571428569</v>
      </c>
      <c r="G451" s="128">
        <f t="shared" si="20"/>
        <v>7083.1714285714279</v>
      </c>
      <c r="H451" s="25"/>
    </row>
    <row r="452" spans="2:8" customFormat="1" x14ac:dyDescent="0.3">
      <c r="B452" s="22" t="s">
        <v>934</v>
      </c>
      <c r="C452" s="123" t="s">
        <v>935</v>
      </c>
      <c r="D452" s="23" t="s">
        <v>349</v>
      </c>
      <c r="E452" s="128">
        <v>2530</v>
      </c>
      <c r="F452" s="128">
        <v>1302.4285714285716</v>
      </c>
      <c r="G452" s="128">
        <f t="shared" si="20"/>
        <v>1562.9142857142858</v>
      </c>
      <c r="H452" s="25"/>
    </row>
    <row r="453" spans="2:8" customFormat="1" x14ac:dyDescent="0.3">
      <c r="B453" s="22" t="s">
        <v>936</v>
      </c>
      <c r="C453" s="123" t="s">
        <v>937</v>
      </c>
      <c r="D453" s="23" t="s">
        <v>349</v>
      </c>
      <c r="E453" s="128">
        <v>340557.5</v>
      </c>
      <c r="F453" s="128">
        <v>87013.92857142858</v>
      </c>
      <c r="G453" s="128">
        <f t="shared" si="20"/>
        <v>104416.71428571429</v>
      </c>
      <c r="H453" s="25"/>
    </row>
    <row r="454" spans="2:8" customFormat="1" x14ac:dyDescent="0.3">
      <c r="B454" s="22" t="s">
        <v>938</v>
      </c>
      <c r="C454" s="123" t="s">
        <v>939</v>
      </c>
      <c r="D454" s="23" t="s">
        <v>349</v>
      </c>
      <c r="E454" s="128">
        <v>2235</v>
      </c>
      <c r="F454" s="128">
        <v>1172.3285714285716</v>
      </c>
      <c r="G454" s="128">
        <f t="shared" si="20"/>
        <v>1406.7942857142859</v>
      </c>
      <c r="H454" s="25"/>
    </row>
    <row r="455" spans="2:8" customFormat="1" x14ac:dyDescent="0.3">
      <c r="B455" s="22" t="s">
        <v>940</v>
      </c>
      <c r="C455" s="123" t="s">
        <v>941</v>
      </c>
      <c r="D455" s="23" t="s">
        <v>349</v>
      </c>
      <c r="E455" s="128">
        <v>1537</v>
      </c>
      <c r="F455" s="128">
        <v>763.62857142857138</v>
      </c>
      <c r="G455" s="128">
        <f t="shared" si="20"/>
        <v>916.35428571428565</v>
      </c>
      <c r="H455" s="25"/>
    </row>
    <row r="456" spans="2:8" customFormat="1" x14ac:dyDescent="0.3">
      <c r="B456" s="22" t="s">
        <v>942</v>
      </c>
      <c r="C456" s="123" t="s">
        <v>943</v>
      </c>
      <c r="D456" s="23" t="s">
        <v>349</v>
      </c>
      <c r="E456" s="128">
        <v>245</v>
      </c>
      <c r="F456" s="128">
        <v>98.04</v>
      </c>
      <c r="G456" s="128">
        <f t="shared" si="20"/>
        <v>117.648</v>
      </c>
      <c r="H456" s="25"/>
    </row>
    <row r="457" spans="2:8" customFormat="1" x14ac:dyDescent="0.3">
      <c r="B457" s="22" t="s">
        <v>944</v>
      </c>
      <c r="C457" s="123" t="s">
        <v>945</v>
      </c>
      <c r="D457" s="23" t="s">
        <v>349</v>
      </c>
      <c r="E457" s="128">
        <v>76</v>
      </c>
      <c r="F457" s="128">
        <v>30.41</v>
      </c>
      <c r="G457" s="128">
        <f t="shared" si="20"/>
        <v>36.491999999999997</v>
      </c>
      <c r="H457" s="25"/>
    </row>
    <row r="458" spans="2:8" customFormat="1" x14ac:dyDescent="0.3">
      <c r="B458" s="22" t="s">
        <v>946</v>
      </c>
      <c r="C458" s="123" t="s">
        <v>947</v>
      </c>
      <c r="D458" s="23" t="s">
        <v>349</v>
      </c>
      <c r="E458" s="128">
        <v>148</v>
      </c>
      <c r="F458" s="128">
        <v>59.23</v>
      </c>
      <c r="G458" s="128">
        <f t="shared" si="20"/>
        <v>71.075999999999993</v>
      </c>
      <c r="H458" s="25"/>
    </row>
    <row r="459" spans="2:8" customFormat="1" x14ac:dyDescent="0.3">
      <c r="B459" s="22" t="s">
        <v>948</v>
      </c>
      <c r="C459" s="123" t="s">
        <v>949</v>
      </c>
      <c r="D459" s="23" t="s">
        <v>349</v>
      </c>
      <c r="E459" s="128">
        <v>480</v>
      </c>
      <c r="F459" s="128">
        <v>192.09</v>
      </c>
      <c r="G459" s="128">
        <f t="shared" si="20"/>
        <v>230.50799999999998</v>
      </c>
      <c r="H459" s="25"/>
    </row>
    <row r="460" spans="2:8" customFormat="1" x14ac:dyDescent="0.3">
      <c r="B460" s="22" t="s">
        <v>950</v>
      </c>
      <c r="C460" s="123" t="s">
        <v>951</v>
      </c>
      <c r="D460" s="23" t="s">
        <v>349</v>
      </c>
      <c r="E460" s="128">
        <v>484</v>
      </c>
      <c r="F460" s="128">
        <v>193.69</v>
      </c>
      <c r="G460" s="128">
        <f t="shared" ref="G460:G491" si="21">F460*1.2</f>
        <v>232.428</v>
      </c>
      <c r="H460" s="25"/>
    </row>
    <row r="461" spans="2:8" customFormat="1" x14ac:dyDescent="0.3">
      <c r="B461" s="22" t="s">
        <v>952</v>
      </c>
      <c r="C461" s="123" t="s">
        <v>953</v>
      </c>
      <c r="D461" s="23" t="s">
        <v>349</v>
      </c>
      <c r="E461" s="128">
        <v>882</v>
      </c>
      <c r="F461" s="128">
        <v>352.96</v>
      </c>
      <c r="G461" s="128">
        <f t="shared" si="21"/>
        <v>423.55199999999996</v>
      </c>
      <c r="H461" s="25"/>
    </row>
    <row r="462" spans="2:8" customFormat="1" x14ac:dyDescent="0.3">
      <c r="B462" s="22" t="s">
        <v>954</v>
      </c>
      <c r="C462" s="123" t="s">
        <v>955</v>
      </c>
      <c r="D462" s="23" t="s">
        <v>349</v>
      </c>
      <c r="E462" s="128">
        <v>321</v>
      </c>
      <c r="F462" s="128">
        <v>128.46</v>
      </c>
      <c r="G462" s="128">
        <f t="shared" si="21"/>
        <v>154.15200000000002</v>
      </c>
      <c r="H462" s="25"/>
    </row>
    <row r="463" spans="2:8" customFormat="1" x14ac:dyDescent="0.3">
      <c r="B463" s="22" t="s">
        <v>956</v>
      </c>
      <c r="C463" s="123" t="s">
        <v>957</v>
      </c>
      <c r="D463" s="23" t="s">
        <v>349</v>
      </c>
      <c r="E463" s="128">
        <v>864</v>
      </c>
      <c r="F463" s="128">
        <v>345.75</v>
      </c>
      <c r="G463" s="128">
        <f t="shared" si="21"/>
        <v>414.9</v>
      </c>
      <c r="H463" s="25"/>
    </row>
    <row r="464" spans="2:8" customFormat="1" x14ac:dyDescent="0.3">
      <c r="B464" s="22" t="s">
        <v>958</v>
      </c>
      <c r="C464" s="123" t="s">
        <v>959</v>
      </c>
      <c r="D464" s="23" t="s">
        <v>349</v>
      </c>
      <c r="E464" s="128">
        <v>1986</v>
      </c>
      <c r="F464" s="128">
        <v>794.76</v>
      </c>
      <c r="G464" s="128">
        <f t="shared" si="21"/>
        <v>953.71199999999999</v>
      </c>
      <c r="H464" s="25"/>
    </row>
    <row r="465" spans="2:8" customFormat="1" x14ac:dyDescent="0.3">
      <c r="B465" s="22" t="s">
        <v>960</v>
      </c>
      <c r="C465" s="123" t="s">
        <v>961</v>
      </c>
      <c r="D465" s="23" t="s">
        <v>349</v>
      </c>
      <c r="E465" s="128">
        <v>4050</v>
      </c>
      <c r="F465" s="128">
        <v>1620.72</v>
      </c>
      <c r="G465" s="128">
        <f t="shared" si="21"/>
        <v>1944.864</v>
      </c>
      <c r="H465" s="25"/>
    </row>
    <row r="466" spans="2:8" customFormat="1" x14ac:dyDescent="0.3">
      <c r="B466" s="22" t="s">
        <v>962</v>
      </c>
      <c r="C466" s="123" t="s">
        <v>963</v>
      </c>
      <c r="D466" s="23" t="s">
        <v>349</v>
      </c>
      <c r="E466" s="128">
        <v>543</v>
      </c>
      <c r="F466" s="128">
        <v>217.3</v>
      </c>
      <c r="G466" s="128">
        <f t="shared" si="21"/>
        <v>260.76</v>
      </c>
      <c r="H466" s="25"/>
    </row>
    <row r="467" spans="2:8" customFormat="1" x14ac:dyDescent="0.3">
      <c r="B467" s="22" t="s">
        <v>964</v>
      </c>
      <c r="C467" s="123" t="s">
        <v>965</v>
      </c>
      <c r="D467" s="23" t="s">
        <v>349</v>
      </c>
      <c r="E467" s="128">
        <v>502</v>
      </c>
      <c r="F467" s="128">
        <v>200.89</v>
      </c>
      <c r="G467" s="128">
        <f t="shared" si="21"/>
        <v>241.06799999999998</v>
      </c>
      <c r="H467" s="25"/>
    </row>
    <row r="468" spans="2:8" customFormat="1" x14ac:dyDescent="0.3">
      <c r="B468" s="22" t="s">
        <v>966</v>
      </c>
      <c r="C468" s="123" t="s">
        <v>967</v>
      </c>
      <c r="D468" s="23" t="s">
        <v>349</v>
      </c>
      <c r="E468" s="128">
        <v>722</v>
      </c>
      <c r="F468" s="128">
        <v>288.93</v>
      </c>
      <c r="G468" s="128">
        <f t="shared" si="21"/>
        <v>346.71600000000001</v>
      </c>
      <c r="H468" s="25"/>
    </row>
    <row r="469" spans="2:8" customFormat="1" x14ac:dyDescent="0.3">
      <c r="B469" s="22" t="s">
        <v>968</v>
      </c>
      <c r="C469" s="123" t="s">
        <v>969</v>
      </c>
      <c r="D469" s="23" t="s">
        <v>349</v>
      </c>
      <c r="E469" s="128">
        <v>2612</v>
      </c>
      <c r="F469" s="128">
        <v>1045.27</v>
      </c>
      <c r="G469" s="128">
        <f t="shared" si="21"/>
        <v>1254.3239999999998</v>
      </c>
      <c r="H469" s="25"/>
    </row>
    <row r="470" spans="2:8" customFormat="1" x14ac:dyDescent="0.3">
      <c r="B470" s="22" t="s">
        <v>970</v>
      </c>
      <c r="C470" s="123" t="s">
        <v>971</v>
      </c>
      <c r="D470" s="23" t="s">
        <v>349</v>
      </c>
      <c r="E470" s="128">
        <v>5693</v>
      </c>
      <c r="F470" s="128">
        <v>2278.2199999999998</v>
      </c>
      <c r="G470" s="128">
        <f t="shared" si="21"/>
        <v>2733.8639999999996</v>
      </c>
      <c r="H470" s="25"/>
    </row>
    <row r="471" spans="2:8" customFormat="1" x14ac:dyDescent="0.3">
      <c r="B471" s="22" t="s">
        <v>972</v>
      </c>
      <c r="C471" s="123" t="s">
        <v>973</v>
      </c>
      <c r="D471" s="23" t="s">
        <v>349</v>
      </c>
      <c r="E471" s="128">
        <v>6010</v>
      </c>
      <c r="F471" s="128">
        <v>2405.08</v>
      </c>
      <c r="G471" s="128">
        <f t="shared" si="21"/>
        <v>2886.096</v>
      </c>
      <c r="H471" s="25"/>
    </row>
    <row r="472" spans="2:8" customFormat="1" x14ac:dyDescent="0.3">
      <c r="B472" s="22" t="s">
        <v>974</v>
      </c>
      <c r="C472" s="123" t="s">
        <v>975</v>
      </c>
      <c r="D472" s="23" t="s">
        <v>349</v>
      </c>
      <c r="E472" s="128">
        <v>15141</v>
      </c>
      <c r="F472" s="128">
        <v>6059.11</v>
      </c>
      <c r="G472" s="128">
        <f t="shared" si="21"/>
        <v>7270.9319999999998</v>
      </c>
      <c r="H472" s="25"/>
    </row>
    <row r="473" spans="2:8" customFormat="1" x14ac:dyDescent="0.3">
      <c r="B473" s="22" t="s">
        <v>976</v>
      </c>
      <c r="C473" s="123" t="s">
        <v>977</v>
      </c>
      <c r="D473" s="23" t="s">
        <v>349</v>
      </c>
      <c r="E473" s="128">
        <v>1804</v>
      </c>
      <c r="F473" s="128">
        <v>721.92</v>
      </c>
      <c r="G473" s="128">
        <f t="shared" si="21"/>
        <v>866.30399999999997</v>
      </c>
      <c r="H473" s="25"/>
    </row>
    <row r="474" spans="2:8" customFormat="1" x14ac:dyDescent="0.3">
      <c r="B474" s="22" t="s">
        <v>978</v>
      </c>
      <c r="C474" s="123" t="s">
        <v>979</v>
      </c>
      <c r="D474" s="23" t="s">
        <v>349</v>
      </c>
      <c r="E474" s="128">
        <v>12431</v>
      </c>
      <c r="F474" s="128">
        <v>4974.62</v>
      </c>
      <c r="G474" s="128">
        <f t="shared" si="21"/>
        <v>5969.5439999999999</v>
      </c>
      <c r="H474" s="25"/>
    </row>
    <row r="475" spans="2:8" customFormat="1" x14ac:dyDescent="0.3">
      <c r="B475" s="22" t="s">
        <v>980</v>
      </c>
      <c r="C475" s="123" t="s">
        <v>981</v>
      </c>
      <c r="D475" s="23" t="s">
        <v>349</v>
      </c>
      <c r="E475" s="128">
        <v>19943</v>
      </c>
      <c r="F475" s="128">
        <v>7980.77</v>
      </c>
      <c r="G475" s="128">
        <f t="shared" si="21"/>
        <v>9576.9240000000009</v>
      </c>
      <c r="H475" s="25"/>
    </row>
    <row r="476" spans="2:8" customFormat="1" x14ac:dyDescent="0.3">
      <c r="B476" s="22" t="s">
        <v>982</v>
      </c>
      <c r="C476" s="123" t="s">
        <v>983</v>
      </c>
      <c r="D476" s="23" t="s">
        <v>349</v>
      </c>
      <c r="E476" s="128">
        <v>87749</v>
      </c>
      <c r="F476" s="128">
        <v>35115.300000000003</v>
      </c>
      <c r="G476" s="128">
        <f t="shared" si="21"/>
        <v>42138.36</v>
      </c>
      <c r="H476" s="25"/>
    </row>
    <row r="477" spans="2:8" customFormat="1" x14ac:dyDescent="0.3">
      <c r="B477" s="140" t="s">
        <v>984</v>
      </c>
      <c r="C477" s="141" t="s">
        <v>984</v>
      </c>
      <c r="D477" s="23" t="s">
        <v>349</v>
      </c>
      <c r="E477" s="142">
        <v>61747.685714285712</v>
      </c>
      <c r="F477" s="142">
        <v>30873.842857142856</v>
      </c>
      <c r="G477" s="128">
        <f t="shared" si="21"/>
        <v>37048.611428571428</v>
      </c>
      <c r="H477" s="143"/>
    </row>
    <row r="478" spans="2:8" customFormat="1" x14ac:dyDescent="0.3">
      <c r="B478" s="140" t="s">
        <v>985</v>
      </c>
      <c r="C478" s="141" t="s">
        <v>985</v>
      </c>
      <c r="D478" s="23" t="s">
        <v>349</v>
      </c>
      <c r="E478" s="142">
        <v>174962.02857142859</v>
      </c>
      <c r="F478" s="142">
        <v>87481.014285714293</v>
      </c>
      <c r="G478" s="128">
        <f t="shared" si="21"/>
        <v>104977.21714285715</v>
      </c>
      <c r="H478" s="143"/>
    </row>
    <row r="479" spans="2:8" customFormat="1" x14ac:dyDescent="0.3">
      <c r="B479" s="140" t="s">
        <v>986</v>
      </c>
      <c r="C479" s="141" t="s">
        <v>986</v>
      </c>
      <c r="D479" s="23" t="s">
        <v>349</v>
      </c>
      <c r="E479" s="142">
        <v>239419.94285714286</v>
      </c>
      <c r="F479" s="142">
        <v>119709.97142857143</v>
      </c>
      <c r="G479" s="128">
        <f t="shared" si="21"/>
        <v>143651.9657142857</v>
      </c>
      <c r="H479" s="143"/>
    </row>
    <row r="480" spans="2:8" customFormat="1" x14ac:dyDescent="0.3">
      <c r="B480" s="140" t="s">
        <v>987</v>
      </c>
      <c r="C480" s="141" t="s">
        <v>987</v>
      </c>
      <c r="D480" s="23" t="s">
        <v>349</v>
      </c>
      <c r="E480" s="142">
        <v>98812.114285714284</v>
      </c>
      <c r="F480" s="142">
        <v>49406.057142857142</v>
      </c>
      <c r="G480" s="128">
        <f t="shared" si="21"/>
        <v>59287.268571428569</v>
      </c>
      <c r="H480" s="143"/>
    </row>
    <row r="481" spans="1:12" customFormat="1" x14ac:dyDescent="0.3">
      <c r="B481" s="140" t="s">
        <v>988</v>
      </c>
      <c r="C481" s="141" t="s">
        <v>988</v>
      </c>
      <c r="D481" s="23" t="s">
        <v>349</v>
      </c>
      <c r="E481" s="142">
        <v>200214.45714285714</v>
      </c>
      <c r="F481" s="142">
        <v>100107.22857142857</v>
      </c>
      <c r="G481" s="128">
        <f t="shared" si="21"/>
        <v>120128.67428571428</v>
      </c>
      <c r="H481" s="143"/>
    </row>
    <row r="482" spans="1:12" customFormat="1" x14ac:dyDescent="0.3">
      <c r="B482" s="140" t="s">
        <v>989</v>
      </c>
      <c r="C482" s="141" t="s">
        <v>989</v>
      </c>
      <c r="D482" s="23" t="s">
        <v>349</v>
      </c>
      <c r="E482" s="142">
        <v>66807.228571428568</v>
      </c>
      <c r="F482" s="142">
        <v>33403.614285714284</v>
      </c>
      <c r="G482" s="128">
        <f t="shared" si="21"/>
        <v>40084.337142857141</v>
      </c>
      <c r="H482" s="143"/>
    </row>
    <row r="483" spans="1:12" customFormat="1" x14ac:dyDescent="0.3">
      <c r="B483" s="140" t="s">
        <v>990</v>
      </c>
      <c r="C483" s="141" t="s">
        <v>990</v>
      </c>
      <c r="D483" s="23" t="s">
        <v>349</v>
      </c>
      <c r="E483" s="142">
        <v>189851.88571428575</v>
      </c>
      <c r="F483" s="142">
        <v>94925.942857142873</v>
      </c>
      <c r="G483" s="128">
        <f t="shared" si="21"/>
        <v>113911.13142857145</v>
      </c>
      <c r="H483" s="143"/>
    </row>
    <row r="484" spans="1:12" customFormat="1" x14ac:dyDescent="0.3">
      <c r="B484" s="140" t="s">
        <v>991</v>
      </c>
      <c r="C484" s="141" t="s">
        <v>991</v>
      </c>
      <c r="D484" s="23" t="s">
        <v>349</v>
      </c>
      <c r="E484" s="142">
        <v>251331.82857142857</v>
      </c>
      <c r="F484" s="142">
        <v>125665.91428571429</v>
      </c>
      <c r="G484" s="128">
        <f t="shared" si="21"/>
        <v>150799.09714285715</v>
      </c>
      <c r="H484" s="143"/>
    </row>
    <row r="485" spans="1:12" customFormat="1" x14ac:dyDescent="0.3">
      <c r="B485" s="140" t="s">
        <v>992</v>
      </c>
      <c r="C485" s="141" t="s">
        <v>992</v>
      </c>
      <c r="D485" s="23" t="s">
        <v>349</v>
      </c>
      <c r="E485" s="142">
        <v>110325</v>
      </c>
      <c r="F485" s="142">
        <v>55162.5</v>
      </c>
      <c r="G485" s="128">
        <f t="shared" si="21"/>
        <v>66195</v>
      </c>
      <c r="H485" s="143"/>
    </row>
    <row r="486" spans="1:12" customFormat="1" x14ac:dyDescent="0.3">
      <c r="B486" s="140" t="s">
        <v>993</v>
      </c>
      <c r="C486" s="141" t="s">
        <v>993</v>
      </c>
      <c r="D486" s="23" t="s">
        <v>349</v>
      </c>
      <c r="E486" s="142">
        <v>237582.34285714288</v>
      </c>
      <c r="F486" s="142">
        <v>118791.17142857144</v>
      </c>
      <c r="G486" s="128">
        <f t="shared" si="21"/>
        <v>142549.40571428573</v>
      </c>
      <c r="H486" s="143"/>
    </row>
    <row r="487" spans="1:12" customFormat="1" x14ac:dyDescent="0.3">
      <c r="B487" s="140" t="s">
        <v>994</v>
      </c>
      <c r="C487" s="141" t="s">
        <v>994</v>
      </c>
      <c r="D487" s="23" t="s">
        <v>349</v>
      </c>
      <c r="E487" s="142">
        <v>75417.8</v>
      </c>
      <c r="F487" s="142">
        <v>37708.9</v>
      </c>
      <c r="G487" s="128">
        <f t="shared" si="21"/>
        <v>45250.68</v>
      </c>
      <c r="H487" s="143"/>
    </row>
    <row r="488" spans="1:12" customFormat="1" x14ac:dyDescent="0.3">
      <c r="B488" s="140" t="s">
        <v>995</v>
      </c>
      <c r="C488" s="141" t="s">
        <v>995</v>
      </c>
      <c r="D488" s="23" t="s">
        <v>349</v>
      </c>
      <c r="E488" s="142">
        <v>272434.40000000002</v>
      </c>
      <c r="F488" s="142">
        <v>136217.20000000001</v>
      </c>
      <c r="G488" s="128">
        <f t="shared" si="21"/>
        <v>163460.64000000001</v>
      </c>
      <c r="H488" s="143"/>
    </row>
    <row r="489" spans="1:12" customFormat="1" x14ac:dyDescent="0.3">
      <c r="B489" s="140" t="s">
        <v>996</v>
      </c>
      <c r="C489" s="141" t="s">
        <v>996</v>
      </c>
      <c r="D489" s="23" t="s">
        <v>349</v>
      </c>
      <c r="E489" s="142">
        <v>78560.857142857145</v>
      </c>
      <c r="F489" s="142">
        <v>39280.428571428572</v>
      </c>
      <c r="G489" s="128">
        <f t="shared" si="21"/>
        <v>47136.514285714286</v>
      </c>
      <c r="H489" s="143"/>
    </row>
    <row r="490" spans="1:12" customFormat="1" x14ac:dyDescent="0.3">
      <c r="B490" s="140" t="s">
        <v>997</v>
      </c>
      <c r="C490" s="141" t="s">
        <v>997</v>
      </c>
      <c r="D490" s="23" t="s">
        <v>349</v>
      </c>
      <c r="E490" s="142">
        <v>385771.11428571434</v>
      </c>
      <c r="F490" s="142">
        <v>192885.55714285717</v>
      </c>
      <c r="G490" s="128">
        <f t="shared" si="21"/>
        <v>231462.6685714286</v>
      </c>
      <c r="H490" s="143"/>
    </row>
    <row r="491" spans="1:12" customFormat="1" ht="15" thickBot="1" x14ac:dyDescent="0.35">
      <c r="B491" s="28" t="s">
        <v>998</v>
      </c>
      <c r="C491" s="124">
        <v>2073718</v>
      </c>
      <c r="D491" s="33" t="s">
        <v>349</v>
      </c>
      <c r="E491" s="136">
        <v>8</v>
      </c>
      <c r="F491" s="136">
        <v>3.69</v>
      </c>
      <c r="G491" s="136">
        <f t="shared" si="21"/>
        <v>4.4279999999999999</v>
      </c>
      <c r="H491" s="31"/>
    </row>
    <row r="492" spans="1:12" x14ac:dyDescent="0.3">
      <c r="B492" s="233" t="s">
        <v>999</v>
      </c>
      <c r="L492" s="249"/>
    </row>
    <row r="493" spans="1:12" ht="15" thickBot="1" x14ac:dyDescent="0.35">
      <c r="A493" s="15" t="s">
        <v>1000</v>
      </c>
      <c r="B493" s="226"/>
      <c r="C493" s="16"/>
      <c r="D493" s="197"/>
      <c r="E493" s="17"/>
      <c r="F493" s="17"/>
      <c r="G493" s="17"/>
      <c r="H493" s="16"/>
      <c r="L493" s="249"/>
    </row>
    <row r="494" spans="1:12" ht="15" thickBot="1" x14ac:dyDescent="0.35">
      <c r="A494" s="84" t="s">
        <v>1001</v>
      </c>
      <c r="B494" s="227"/>
      <c r="C494" s="85"/>
      <c r="D494" s="198"/>
      <c r="E494" s="86"/>
      <c r="F494" s="86"/>
      <c r="G494" s="86"/>
      <c r="H494" s="87"/>
      <c r="L494" s="249">
        <v>390</v>
      </c>
    </row>
    <row r="495" spans="1:12" x14ac:dyDescent="0.3">
      <c r="A495" s="3"/>
      <c r="B495" s="234" t="s">
        <v>1002</v>
      </c>
      <c r="C495" s="91" t="s">
        <v>1003</v>
      </c>
      <c r="D495" s="92" t="s">
        <v>1004</v>
      </c>
      <c r="E495" s="89">
        <v>403</v>
      </c>
      <c r="F495" s="89">
        <v>403</v>
      </c>
      <c r="G495" s="89">
        <f t="shared" ref="G495:G503" si="22">F495*1.2</f>
        <v>483.59999999999997</v>
      </c>
      <c r="H495" s="88"/>
      <c r="L495" s="249">
        <v>420</v>
      </c>
    </row>
    <row r="496" spans="1:12" x14ac:dyDescent="0.3">
      <c r="A496" s="3"/>
      <c r="B496" s="235" t="s">
        <v>1005</v>
      </c>
      <c r="C496" s="54" t="s">
        <v>1006</v>
      </c>
      <c r="D496" s="61" t="s">
        <v>1004</v>
      </c>
      <c r="E496" s="43">
        <v>446</v>
      </c>
      <c r="F496" s="43">
        <v>446</v>
      </c>
      <c r="G496" s="43">
        <f t="shared" si="22"/>
        <v>535.19999999999993</v>
      </c>
      <c r="H496" s="41"/>
      <c r="L496" s="249">
        <v>450</v>
      </c>
    </row>
    <row r="497" spans="1:12" x14ac:dyDescent="0.3">
      <c r="A497" s="3"/>
      <c r="B497" s="235" t="s">
        <v>1007</v>
      </c>
      <c r="C497" s="54" t="s">
        <v>1008</v>
      </c>
      <c r="D497" s="61" t="s">
        <v>1004</v>
      </c>
      <c r="E497" s="43">
        <v>488</v>
      </c>
      <c r="F497" s="43">
        <v>488</v>
      </c>
      <c r="G497" s="43">
        <f t="shared" si="22"/>
        <v>585.6</v>
      </c>
      <c r="H497" s="41"/>
      <c r="L497" s="249">
        <v>690</v>
      </c>
    </row>
    <row r="498" spans="1:12" x14ac:dyDescent="0.3">
      <c r="A498" s="3"/>
      <c r="B498" s="235" t="s">
        <v>1009</v>
      </c>
      <c r="C498" s="54" t="s">
        <v>1010</v>
      </c>
      <c r="D498" s="61" t="s">
        <v>1004</v>
      </c>
      <c r="E498" s="43">
        <v>711</v>
      </c>
      <c r="F498" s="43">
        <v>711</v>
      </c>
      <c r="G498" s="43">
        <f t="shared" si="22"/>
        <v>853.19999999999993</v>
      </c>
      <c r="H498" s="41"/>
      <c r="L498" s="249">
        <v>890</v>
      </c>
    </row>
    <row r="499" spans="1:12" x14ac:dyDescent="0.3">
      <c r="A499" s="3"/>
      <c r="B499" s="235" t="s">
        <v>1011</v>
      </c>
      <c r="C499" s="54" t="s">
        <v>1012</v>
      </c>
      <c r="D499" s="61" t="s">
        <v>1004</v>
      </c>
      <c r="E499" s="43">
        <v>917</v>
      </c>
      <c r="F499" s="43">
        <v>917</v>
      </c>
      <c r="G499" s="43">
        <f t="shared" si="22"/>
        <v>1100.3999999999999</v>
      </c>
      <c r="H499" s="41"/>
      <c r="L499" s="249">
        <v>1190</v>
      </c>
    </row>
    <row r="500" spans="1:12" x14ac:dyDescent="0.3">
      <c r="A500" s="3"/>
      <c r="B500" s="235" t="s">
        <v>1013</v>
      </c>
      <c r="C500" s="54" t="s">
        <v>1014</v>
      </c>
      <c r="D500" s="61" t="s">
        <v>1004</v>
      </c>
      <c r="E500" s="43">
        <v>1226</v>
      </c>
      <c r="F500" s="43">
        <v>1226</v>
      </c>
      <c r="G500" s="43">
        <f t="shared" si="22"/>
        <v>1471.2</v>
      </c>
      <c r="H500" s="41"/>
      <c r="L500" s="249">
        <v>820</v>
      </c>
    </row>
    <row r="501" spans="1:12" x14ac:dyDescent="0.3">
      <c r="A501" s="3"/>
      <c r="B501" s="235" t="s">
        <v>1015</v>
      </c>
      <c r="C501" s="54" t="s">
        <v>1016</v>
      </c>
      <c r="D501" s="61" t="s">
        <v>1004</v>
      </c>
      <c r="E501" s="43">
        <v>845</v>
      </c>
      <c r="F501" s="43">
        <v>845</v>
      </c>
      <c r="G501" s="43">
        <f t="shared" si="22"/>
        <v>1014</v>
      </c>
      <c r="H501" s="41"/>
      <c r="L501" s="249">
        <v>980</v>
      </c>
    </row>
    <row r="502" spans="1:12" x14ac:dyDescent="0.3">
      <c r="A502" s="3"/>
      <c r="B502" s="235" t="s">
        <v>1017</v>
      </c>
      <c r="C502" s="54" t="s">
        <v>1018</v>
      </c>
      <c r="D502" s="61" t="s">
        <v>1004</v>
      </c>
      <c r="E502" s="43">
        <v>1009</v>
      </c>
      <c r="F502" s="43">
        <v>1009</v>
      </c>
      <c r="G502" s="43">
        <f t="shared" si="22"/>
        <v>1210.8</v>
      </c>
      <c r="H502" s="41"/>
      <c r="L502" s="249">
        <v>680</v>
      </c>
    </row>
    <row r="503" spans="1:12" ht="15" thickBot="1" x14ac:dyDescent="0.35">
      <c r="A503" s="3"/>
      <c r="B503" s="236" t="s">
        <v>1019</v>
      </c>
      <c r="C503" s="93" t="s">
        <v>1020</v>
      </c>
      <c r="D503" s="94" t="s">
        <v>1004</v>
      </c>
      <c r="E503" s="53">
        <v>700</v>
      </c>
      <c r="F503" s="53">
        <v>700</v>
      </c>
      <c r="G503" s="53">
        <f t="shared" si="22"/>
        <v>840</v>
      </c>
      <c r="H503" s="52"/>
      <c r="L503" s="249"/>
    </row>
    <row r="504" spans="1:12" ht="15" thickBot="1" x14ac:dyDescent="0.35">
      <c r="A504" s="84" t="s">
        <v>1021</v>
      </c>
      <c r="B504" s="230"/>
      <c r="C504" s="85"/>
      <c r="D504" s="203"/>
      <c r="E504" s="86"/>
      <c r="F504" s="86"/>
      <c r="G504" s="86"/>
      <c r="H504" s="87"/>
      <c r="L504" s="249">
        <v>585</v>
      </c>
    </row>
    <row r="505" spans="1:12" x14ac:dyDescent="0.3">
      <c r="A505" s="3"/>
      <c r="B505" s="234" t="s">
        <v>1002</v>
      </c>
      <c r="C505" s="91" t="s">
        <v>1022</v>
      </c>
      <c r="D505" s="92" t="s">
        <v>1004</v>
      </c>
      <c r="E505" s="89">
        <v>568</v>
      </c>
      <c r="F505" s="89">
        <v>568</v>
      </c>
      <c r="G505" s="89">
        <f t="shared" ref="G505:G512" si="23">F505*1.2</f>
        <v>681.6</v>
      </c>
      <c r="H505" s="88"/>
      <c r="L505" s="249">
        <v>630</v>
      </c>
    </row>
    <row r="506" spans="1:12" x14ac:dyDescent="0.3">
      <c r="A506" s="3"/>
      <c r="B506" s="235" t="s">
        <v>1005</v>
      </c>
      <c r="C506" s="54" t="s">
        <v>1023</v>
      </c>
      <c r="D506" s="61" t="s">
        <v>1004</v>
      </c>
      <c r="E506" s="43">
        <v>626</v>
      </c>
      <c r="F506" s="43">
        <v>626</v>
      </c>
      <c r="G506" s="43">
        <f t="shared" si="23"/>
        <v>751.19999999999993</v>
      </c>
      <c r="H506" s="41"/>
      <c r="L506" s="249">
        <v>675</v>
      </c>
    </row>
    <row r="507" spans="1:12" x14ac:dyDescent="0.3">
      <c r="A507" s="3"/>
      <c r="B507" s="235" t="s">
        <v>1007</v>
      </c>
      <c r="C507" s="54" t="s">
        <v>1024</v>
      </c>
      <c r="D507" s="61" t="s">
        <v>1004</v>
      </c>
      <c r="E507" s="43">
        <v>686</v>
      </c>
      <c r="F507" s="43">
        <v>686</v>
      </c>
      <c r="G507" s="43">
        <f t="shared" si="23"/>
        <v>823.19999999999993</v>
      </c>
      <c r="H507" s="41"/>
      <c r="L507" s="249">
        <v>1035</v>
      </c>
    </row>
    <row r="508" spans="1:12" x14ac:dyDescent="0.3">
      <c r="A508" s="3"/>
      <c r="B508" s="235" t="s">
        <v>1009</v>
      </c>
      <c r="C508" s="54" t="s">
        <v>1025</v>
      </c>
      <c r="D508" s="61" t="s">
        <v>1004</v>
      </c>
      <c r="E508" s="43">
        <v>1066</v>
      </c>
      <c r="F508" s="43">
        <v>1066</v>
      </c>
      <c r="G508" s="43">
        <f t="shared" si="23"/>
        <v>1279.2</v>
      </c>
      <c r="H508" s="41"/>
      <c r="L508" s="249">
        <v>1335</v>
      </c>
    </row>
    <row r="509" spans="1:12" x14ac:dyDescent="0.3">
      <c r="A509" s="3"/>
      <c r="B509" s="235" t="s">
        <v>1011</v>
      </c>
      <c r="C509" s="54" t="s">
        <v>1026</v>
      </c>
      <c r="D509" s="61" t="s">
        <v>1004</v>
      </c>
      <c r="E509" s="43">
        <v>1375</v>
      </c>
      <c r="F509" s="43">
        <v>1375</v>
      </c>
      <c r="G509" s="43">
        <f t="shared" si="23"/>
        <v>1650</v>
      </c>
      <c r="H509" s="41"/>
      <c r="L509" s="249">
        <v>1785</v>
      </c>
    </row>
    <row r="510" spans="1:12" x14ac:dyDescent="0.3">
      <c r="A510" s="3"/>
      <c r="B510" s="235" t="s">
        <v>1013</v>
      </c>
      <c r="C510" s="54" t="s">
        <v>1027</v>
      </c>
      <c r="D510" s="61" t="s">
        <v>1004</v>
      </c>
      <c r="E510" s="43">
        <v>1839</v>
      </c>
      <c r="F510" s="43">
        <v>1839</v>
      </c>
      <c r="G510" s="43">
        <f t="shared" si="23"/>
        <v>2206.7999999999997</v>
      </c>
      <c r="H510" s="41"/>
      <c r="L510" s="249">
        <v>1230</v>
      </c>
    </row>
    <row r="511" spans="1:12" x14ac:dyDescent="0.3">
      <c r="A511" s="3"/>
      <c r="B511" s="235" t="s">
        <v>1015</v>
      </c>
      <c r="C511" s="54" t="s">
        <v>1028</v>
      </c>
      <c r="D511" s="61" t="s">
        <v>1004</v>
      </c>
      <c r="E511" s="43">
        <v>1267</v>
      </c>
      <c r="F511" s="43">
        <v>1267</v>
      </c>
      <c r="G511" s="43">
        <f t="shared" si="23"/>
        <v>1520.3999999999999</v>
      </c>
      <c r="H511" s="41"/>
      <c r="L511" s="249">
        <v>1470</v>
      </c>
    </row>
    <row r="512" spans="1:12" ht="15" thickBot="1" x14ac:dyDescent="0.35">
      <c r="A512" s="3"/>
      <c r="B512" s="235" t="s">
        <v>1017</v>
      </c>
      <c r="C512" s="54" t="s">
        <v>1029</v>
      </c>
      <c r="D512" s="61" t="s">
        <v>1004</v>
      </c>
      <c r="E512" s="43">
        <v>1514</v>
      </c>
      <c r="F512" s="43">
        <v>1514</v>
      </c>
      <c r="G512" s="43">
        <f t="shared" si="23"/>
        <v>1816.8</v>
      </c>
      <c r="H512" s="41"/>
      <c r="L512" s="249"/>
    </row>
    <row r="513" spans="1:12" ht="15" thickBot="1" x14ac:dyDescent="0.35">
      <c r="A513" s="84" t="s">
        <v>1030</v>
      </c>
      <c r="B513" s="230"/>
      <c r="C513" s="85"/>
      <c r="D513" s="203"/>
      <c r="E513" s="86"/>
      <c r="F513" s="86"/>
      <c r="G513" s="86"/>
      <c r="H513" s="87"/>
      <c r="L513" s="249">
        <v>877.5</v>
      </c>
    </row>
    <row r="514" spans="1:12" x14ac:dyDescent="0.3">
      <c r="A514" s="3"/>
      <c r="B514" s="235" t="s">
        <v>1002</v>
      </c>
      <c r="C514" s="54" t="s">
        <v>1031</v>
      </c>
      <c r="D514" s="61" t="s">
        <v>1004</v>
      </c>
      <c r="E514" s="43">
        <v>904</v>
      </c>
      <c r="F514" s="43">
        <v>904</v>
      </c>
      <c r="G514" s="43">
        <f t="shared" ref="G514:G521" si="24">F514*1.2</f>
        <v>1084.8</v>
      </c>
      <c r="H514" s="41"/>
      <c r="L514" s="249">
        <v>945</v>
      </c>
    </row>
    <row r="515" spans="1:12" x14ac:dyDescent="0.3">
      <c r="A515" s="3"/>
      <c r="B515" s="235" t="s">
        <v>1005</v>
      </c>
      <c r="C515" s="54" t="s">
        <v>1032</v>
      </c>
      <c r="D515" s="61" t="s">
        <v>1004</v>
      </c>
      <c r="E515" s="43">
        <v>973</v>
      </c>
      <c r="F515" s="43">
        <v>973</v>
      </c>
      <c r="G515" s="43">
        <f t="shared" si="24"/>
        <v>1167.5999999999999</v>
      </c>
      <c r="H515" s="41"/>
      <c r="L515" s="249">
        <v>1012.5</v>
      </c>
    </row>
    <row r="516" spans="1:12" x14ac:dyDescent="0.3">
      <c r="A516" s="3"/>
      <c r="B516" s="235" t="s">
        <v>1007</v>
      </c>
      <c r="C516" s="54" t="s">
        <v>1033</v>
      </c>
      <c r="D516" s="61" t="s">
        <v>1004</v>
      </c>
      <c r="E516" s="43">
        <v>1043</v>
      </c>
      <c r="F516" s="43">
        <v>1043</v>
      </c>
      <c r="G516" s="43">
        <f t="shared" si="24"/>
        <v>1251.5999999999999</v>
      </c>
      <c r="H516" s="41"/>
      <c r="L516" s="249">
        <v>1552.5</v>
      </c>
    </row>
    <row r="517" spans="1:12" x14ac:dyDescent="0.3">
      <c r="A517" s="3"/>
      <c r="B517" s="235" t="s">
        <v>1009</v>
      </c>
      <c r="C517" s="54" t="s">
        <v>1034</v>
      </c>
      <c r="D517" s="61" t="s">
        <v>1004</v>
      </c>
      <c r="E517" s="43">
        <v>1600</v>
      </c>
      <c r="F517" s="43">
        <v>1600</v>
      </c>
      <c r="G517" s="43">
        <f t="shared" si="24"/>
        <v>1920</v>
      </c>
      <c r="H517" s="41"/>
      <c r="L517" s="249">
        <v>2002.5</v>
      </c>
    </row>
    <row r="518" spans="1:12" x14ac:dyDescent="0.3">
      <c r="A518" s="3"/>
      <c r="B518" s="235" t="s">
        <v>1011</v>
      </c>
      <c r="C518" s="54" t="s">
        <v>1035</v>
      </c>
      <c r="D518" s="61" t="s">
        <v>1004</v>
      </c>
      <c r="E518" s="43">
        <v>2063</v>
      </c>
      <c r="F518" s="43">
        <v>2063</v>
      </c>
      <c r="G518" s="43">
        <f t="shared" si="24"/>
        <v>2475.6</v>
      </c>
      <c r="H518" s="41"/>
      <c r="L518" s="249">
        <v>2677.5</v>
      </c>
    </row>
    <row r="519" spans="1:12" x14ac:dyDescent="0.3">
      <c r="A519" s="3"/>
      <c r="B519" s="235" t="s">
        <v>1013</v>
      </c>
      <c r="C519" s="54" t="s">
        <v>1036</v>
      </c>
      <c r="D519" s="61" t="s">
        <v>1004</v>
      </c>
      <c r="E519" s="43">
        <v>2758</v>
      </c>
      <c r="F519" s="43">
        <v>2758</v>
      </c>
      <c r="G519" s="43">
        <f t="shared" si="24"/>
        <v>3309.6</v>
      </c>
      <c r="H519" s="41"/>
      <c r="L519" s="249">
        <v>1845</v>
      </c>
    </row>
    <row r="520" spans="1:12" x14ac:dyDescent="0.3">
      <c r="A520" s="3"/>
      <c r="B520" s="235" t="s">
        <v>1015</v>
      </c>
      <c r="C520" s="54" t="s">
        <v>1037</v>
      </c>
      <c r="D520" s="61" t="s">
        <v>1004</v>
      </c>
      <c r="E520" s="43">
        <v>1900</v>
      </c>
      <c r="F520" s="43">
        <v>1900</v>
      </c>
      <c r="G520" s="43">
        <f t="shared" si="24"/>
        <v>2280</v>
      </c>
      <c r="H520" s="41"/>
      <c r="L520" s="249">
        <v>2205</v>
      </c>
    </row>
    <row r="521" spans="1:12" x14ac:dyDescent="0.3">
      <c r="A521" s="3"/>
      <c r="B521" s="235" t="s">
        <v>1017</v>
      </c>
      <c r="C521" s="54" t="s">
        <v>1038</v>
      </c>
      <c r="D521" s="61" t="s">
        <v>1004</v>
      </c>
      <c r="E521" s="43">
        <v>2271</v>
      </c>
      <c r="F521" s="43">
        <v>2271</v>
      </c>
      <c r="G521" s="43">
        <f t="shared" si="24"/>
        <v>2725.2</v>
      </c>
      <c r="H521" s="41"/>
    </row>
    <row r="522" spans="1:12" ht="15.6" x14ac:dyDescent="0.3">
      <c r="B522" s="237"/>
      <c r="J522" s="11"/>
    </row>
    <row r="523" spans="1:12" ht="16.2" thickBot="1" x14ac:dyDescent="0.35">
      <c r="A523" s="15" t="s">
        <v>1039</v>
      </c>
      <c r="B523" s="238"/>
      <c r="C523" s="59"/>
      <c r="D523" s="204"/>
      <c r="E523" s="60"/>
      <c r="F523" s="60"/>
      <c r="G523" s="60"/>
      <c r="H523" s="59"/>
      <c r="J523" s="11"/>
    </row>
    <row r="524" spans="1:12" ht="15" thickBot="1" x14ac:dyDescent="0.35">
      <c r="A524" s="84" t="s">
        <v>1040</v>
      </c>
      <c r="B524" s="230"/>
      <c r="C524" s="85"/>
      <c r="D524" s="203"/>
      <c r="E524" s="86"/>
      <c r="F524" s="86"/>
      <c r="G524" s="86"/>
      <c r="H524" s="87"/>
      <c r="L524" s="249"/>
    </row>
    <row r="525" spans="1:12" ht="15.6" x14ac:dyDescent="0.3">
      <c r="B525" s="239" t="s">
        <v>1041</v>
      </c>
      <c r="C525" s="62"/>
      <c r="D525" s="61" t="s">
        <v>1042</v>
      </c>
      <c r="E525" s="43">
        <v>182</v>
      </c>
      <c r="F525" s="43">
        <v>182</v>
      </c>
      <c r="G525" s="43">
        <f t="shared" ref="G525:G526" si="25">F525*1.2</f>
        <v>218.4</v>
      </c>
      <c r="H525" s="41"/>
      <c r="J525" s="11"/>
    </row>
    <row r="526" spans="1:12" ht="16.2" thickBot="1" x14ac:dyDescent="0.35">
      <c r="B526" s="239" t="s">
        <v>1043</v>
      </c>
      <c r="C526" s="62"/>
      <c r="D526" s="61" t="s">
        <v>1042</v>
      </c>
      <c r="E526" s="43">
        <v>145</v>
      </c>
      <c r="F526" s="43">
        <v>145</v>
      </c>
      <c r="G526" s="43">
        <f t="shared" si="25"/>
        <v>174</v>
      </c>
      <c r="H526" s="41"/>
      <c r="J526" s="11"/>
    </row>
    <row r="527" spans="1:12" ht="15" thickBot="1" x14ac:dyDescent="0.35">
      <c r="A527" s="84" t="s">
        <v>1044</v>
      </c>
      <c r="B527" s="230"/>
      <c r="C527" s="85"/>
      <c r="D527" s="203"/>
      <c r="E527" s="86"/>
      <c r="F527" s="86"/>
      <c r="G527" s="86"/>
      <c r="H527" s="87"/>
      <c r="L527" s="249"/>
    </row>
    <row r="528" spans="1:12" ht="15.6" x14ac:dyDescent="0.3">
      <c r="B528" s="239" t="s">
        <v>1041</v>
      </c>
      <c r="C528" s="62"/>
      <c r="D528" s="61" t="s">
        <v>1042</v>
      </c>
      <c r="E528" s="43">
        <v>424</v>
      </c>
      <c r="F528" s="43">
        <v>424</v>
      </c>
      <c r="G528" s="43">
        <f t="shared" ref="G528:G529" si="26">F528*1.2</f>
        <v>508.79999999999995</v>
      </c>
      <c r="H528" s="41"/>
    </row>
    <row r="529" spans="2:8" ht="15.6" x14ac:dyDescent="0.3">
      <c r="B529" s="171" t="s">
        <v>1043</v>
      </c>
      <c r="C529" s="62"/>
      <c r="D529" s="61" t="s">
        <v>1042</v>
      </c>
      <c r="E529" s="43">
        <v>340</v>
      </c>
      <c r="F529" s="43">
        <v>340</v>
      </c>
      <c r="G529" s="43">
        <f t="shared" si="26"/>
        <v>408</v>
      </c>
      <c r="H529" s="41"/>
    </row>
  </sheetData>
  <mergeCells count="4">
    <mergeCell ref="A202:A208"/>
    <mergeCell ref="A209:A215"/>
    <mergeCell ref="A216:A222"/>
    <mergeCell ref="A223:A229"/>
  </mergeCells>
  <phoneticPr fontId="15" type="noConversion"/>
  <pageMargins left="0.7" right="0.7" top="0.75" bottom="0.75" header="0.3" footer="0.3"/>
  <pageSetup paperSize="8" scale="6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12CD2-250E-4AA1-B917-844A2C5EFE93}">
  <dimension ref="A1:J529"/>
  <sheetViews>
    <sheetView tabSelected="1" view="pageBreakPreview" zoomScale="60" zoomScaleNormal="40" workbookViewId="0">
      <pane ySplit="7" topLeftCell="A8" activePane="bottomLeft" state="frozen"/>
      <selection activeCell="J190" sqref="J190"/>
      <selection pane="bottomLeft" activeCell="J190" sqref="J190"/>
    </sheetView>
  </sheetViews>
  <sheetFormatPr baseColWidth="10" defaultColWidth="11.44140625" defaultRowHeight="14.4" x14ac:dyDescent="0.3"/>
  <cols>
    <col min="1" max="1" width="23.6640625" style="1" bestFit="1" customWidth="1"/>
    <col min="2" max="2" width="85.88671875" style="147" customWidth="1"/>
    <col min="3" max="3" width="30.33203125" style="1" bestFit="1" customWidth="1"/>
    <col min="4" max="4" width="25.44140625" style="1" bestFit="1" customWidth="1"/>
    <col min="5" max="5" width="22.44140625" style="2" customWidth="1"/>
    <col min="6" max="7" width="21.109375" style="2" customWidth="1"/>
    <col min="8" max="8" width="105.109375" style="1" bestFit="1" customWidth="1"/>
    <col min="9" max="16384" width="11.44140625" style="1"/>
  </cols>
  <sheetData>
    <row r="1" spans="1:10" x14ac:dyDescent="0.3">
      <c r="A1" s="1" t="s">
        <v>0</v>
      </c>
    </row>
    <row r="2" spans="1:10" ht="43.2" x14ac:dyDescent="0.3">
      <c r="B2" s="148" t="s">
        <v>1</v>
      </c>
      <c r="C2" s="4"/>
      <c r="D2" s="4"/>
      <c r="E2" s="5"/>
      <c r="F2" s="6"/>
      <c r="G2" s="6"/>
      <c r="H2" s="4"/>
    </row>
    <row r="3" spans="1:10" x14ac:dyDescent="0.3">
      <c r="B3" s="148" t="s">
        <v>2</v>
      </c>
      <c r="C3" s="7" t="s">
        <v>1045</v>
      </c>
      <c r="D3" s="7" t="s">
        <v>4</v>
      </c>
      <c r="E3" s="5"/>
      <c r="H3" s="4"/>
    </row>
    <row r="4" spans="1:10" x14ac:dyDescent="0.3">
      <c r="B4" s="149" t="s">
        <v>5</v>
      </c>
      <c r="C4" s="8"/>
      <c r="D4" s="8"/>
      <c r="E4" s="9"/>
      <c r="F4" s="9"/>
      <c r="G4" s="9"/>
      <c r="H4" s="8"/>
    </row>
    <row r="5" spans="1:10" x14ac:dyDescent="0.3">
      <c r="B5" s="150" t="s">
        <v>6</v>
      </c>
      <c r="C5" s="8"/>
      <c r="D5" s="8"/>
      <c r="E5" s="9"/>
      <c r="F5" s="9"/>
      <c r="G5" s="9"/>
      <c r="H5" s="8"/>
    </row>
    <row r="6" spans="1:10" ht="15.6" x14ac:dyDescent="0.3">
      <c r="A6" s="10"/>
      <c r="B6" s="148" t="s">
        <v>7</v>
      </c>
      <c r="C6" s="8"/>
      <c r="D6" s="8"/>
      <c r="E6" s="9"/>
      <c r="F6" s="9"/>
      <c r="G6" s="9"/>
      <c r="H6" s="8"/>
      <c r="I6" s="11"/>
      <c r="J6" s="11"/>
    </row>
    <row r="7" spans="1:10" s="8" customFormat="1" x14ac:dyDescent="0.3">
      <c r="A7" s="12" t="s">
        <v>8</v>
      </c>
      <c r="B7" s="151" t="s">
        <v>9</v>
      </c>
      <c r="C7" s="12" t="s">
        <v>10</v>
      </c>
      <c r="D7" s="12" t="s">
        <v>11</v>
      </c>
      <c r="E7" s="13" t="s">
        <v>12</v>
      </c>
      <c r="F7" s="13" t="s">
        <v>13</v>
      </c>
      <c r="G7" s="13" t="s">
        <v>14</v>
      </c>
      <c r="H7" s="12" t="s">
        <v>15</v>
      </c>
    </row>
    <row r="8" spans="1:10" ht="15" thickBot="1" x14ac:dyDescent="0.35">
      <c r="A8" s="15" t="s">
        <v>17</v>
      </c>
      <c r="B8" s="152"/>
      <c r="C8" s="16"/>
      <c r="D8" s="16"/>
      <c r="E8" s="17"/>
      <c r="F8" s="17"/>
      <c r="G8" s="17"/>
      <c r="H8" s="16"/>
    </row>
    <row r="9" spans="1:10" ht="15" thickBot="1" x14ac:dyDescent="0.35">
      <c r="A9" s="84" t="s">
        <v>18</v>
      </c>
      <c r="B9" s="153"/>
      <c r="C9" s="85"/>
      <c r="D9" s="85"/>
      <c r="E9" s="86"/>
      <c r="F9" s="86"/>
      <c r="G9" s="86"/>
      <c r="H9" s="87"/>
    </row>
    <row r="10" spans="1:10" x14ac:dyDescent="0.3">
      <c r="B10" s="154" t="s">
        <v>19</v>
      </c>
      <c r="C10" s="121" t="s">
        <v>20</v>
      </c>
      <c r="D10" s="121" t="s">
        <v>21</v>
      </c>
      <c r="E10" s="120">
        <v>2.5492499999999998</v>
      </c>
      <c r="F10" s="120">
        <v>2.5492499999999998</v>
      </c>
      <c r="G10" s="120">
        <f t="shared" ref="G10:G33" si="0">F10*1.2</f>
        <v>3.0590999999999995</v>
      </c>
      <c r="H10" s="118" t="s">
        <v>1046</v>
      </c>
    </row>
    <row r="11" spans="1:10" customFormat="1" x14ac:dyDescent="0.3">
      <c r="B11" s="22" t="s">
        <v>23</v>
      </c>
      <c r="C11" s="115" t="s">
        <v>24</v>
      </c>
      <c r="D11" s="23" t="s">
        <v>21</v>
      </c>
      <c r="E11" s="24">
        <v>8.2348500000000016</v>
      </c>
      <c r="F11" s="24">
        <v>8.2348500000000016</v>
      </c>
      <c r="G11" s="24">
        <f t="shared" si="0"/>
        <v>9.8818200000000012</v>
      </c>
      <c r="H11" s="25"/>
    </row>
    <row r="12" spans="1:10" customFormat="1" x14ac:dyDescent="0.3">
      <c r="B12" s="22" t="s">
        <v>26</v>
      </c>
      <c r="C12" s="115" t="s">
        <v>27</v>
      </c>
      <c r="D12" s="23" t="s">
        <v>21</v>
      </c>
      <c r="E12" s="24">
        <v>4.1251500000000005</v>
      </c>
      <c r="F12" s="24">
        <v>4.1251500000000005</v>
      </c>
      <c r="G12" s="24">
        <f t="shared" si="0"/>
        <v>4.9501800000000005</v>
      </c>
      <c r="H12" s="25"/>
    </row>
    <row r="13" spans="1:10" customFormat="1" ht="26.4" x14ac:dyDescent="0.3">
      <c r="B13" s="22" t="s">
        <v>28</v>
      </c>
      <c r="C13" s="115" t="s">
        <v>29</v>
      </c>
      <c r="D13" s="23" t="s">
        <v>21</v>
      </c>
      <c r="E13" s="24">
        <v>7.0606500000000008</v>
      </c>
      <c r="F13" s="24">
        <v>7.0606500000000008</v>
      </c>
      <c r="G13" s="24">
        <f t="shared" si="0"/>
        <v>8.4727800000000002</v>
      </c>
      <c r="H13" s="25"/>
    </row>
    <row r="14" spans="1:10" customFormat="1" ht="26.4" x14ac:dyDescent="0.3">
      <c r="B14" s="22" t="s">
        <v>30</v>
      </c>
      <c r="C14" s="115" t="s">
        <v>31</v>
      </c>
      <c r="D14" s="23" t="s">
        <v>21</v>
      </c>
      <c r="E14" s="24">
        <v>8.2348500000000016</v>
      </c>
      <c r="F14" s="24">
        <v>8.2348500000000016</v>
      </c>
      <c r="G14" s="27">
        <f t="shared" si="0"/>
        <v>9.8818200000000012</v>
      </c>
      <c r="H14" s="25"/>
    </row>
    <row r="15" spans="1:10" customFormat="1" ht="26.4" x14ac:dyDescent="0.3">
      <c r="B15" s="22" t="s">
        <v>32</v>
      </c>
      <c r="C15" s="115" t="s">
        <v>33</v>
      </c>
      <c r="D15" s="23" t="s">
        <v>21</v>
      </c>
      <c r="E15" s="24">
        <v>12.978000000000002</v>
      </c>
      <c r="F15" s="24">
        <v>12.978000000000002</v>
      </c>
      <c r="G15" s="27">
        <f t="shared" si="0"/>
        <v>15.573600000000001</v>
      </c>
      <c r="H15" s="25"/>
    </row>
    <row r="16" spans="1:10" customFormat="1" x14ac:dyDescent="0.3">
      <c r="B16" s="22" t="s">
        <v>34</v>
      </c>
      <c r="C16" s="115" t="s">
        <v>35</v>
      </c>
      <c r="D16" s="23" t="s">
        <v>21</v>
      </c>
      <c r="E16" s="24">
        <v>3.7080000000000002</v>
      </c>
      <c r="F16" s="24">
        <v>3.7080000000000002</v>
      </c>
      <c r="G16" s="27">
        <f t="shared" si="0"/>
        <v>4.4496000000000002</v>
      </c>
      <c r="H16" s="25"/>
    </row>
    <row r="17" spans="2:8" customFormat="1" x14ac:dyDescent="0.3">
      <c r="B17" s="22" t="s">
        <v>36</v>
      </c>
      <c r="C17" s="115" t="s">
        <v>37</v>
      </c>
      <c r="D17" s="23" t="s">
        <v>21</v>
      </c>
      <c r="E17" s="24">
        <v>6.18</v>
      </c>
      <c r="F17" s="24">
        <v>6.18</v>
      </c>
      <c r="G17" s="27">
        <f t="shared" si="0"/>
        <v>7.4159999999999995</v>
      </c>
      <c r="H17" s="25"/>
    </row>
    <row r="18" spans="2:8" customFormat="1" x14ac:dyDescent="0.3">
      <c r="B18" s="22" t="s">
        <v>38</v>
      </c>
      <c r="C18" s="115" t="s">
        <v>39</v>
      </c>
      <c r="D18" s="23" t="s">
        <v>21</v>
      </c>
      <c r="E18" s="24">
        <v>2.4720000000000004</v>
      </c>
      <c r="F18" s="24">
        <v>2.4720000000000004</v>
      </c>
      <c r="G18" s="27">
        <f t="shared" si="0"/>
        <v>2.9664000000000006</v>
      </c>
      <c r="H18" s="25"/>
    </row>
    <row r="19" spans="2:8" customFormat="1" x14ac:dyDescent="0.3">
      <c r="B19" s="22" t="s">
        <v>40</v>
      </c>
      <c r="C19" s="115" t="s">
        <v>41</v>
      </c>
      <c r="D19" s="23" t="s">
        <v>21</v>
      </c>
      <c r="E19" s="24">
        <v>2.7501000000000002</v>
      </c>
      <c r="F19" s="24">
        <v>2.7501000000000002</v>
      </c>
      <c r="G19" s="27">
        <f t="shared" si="0"/>
        <v>3.3001200000000002</v>
      </c>
      <c r="H19" s="25"/>
    </row>
    <row r="20" spans="2:8" customFormat="1" x14ac:dyDescent="0.3">
      <c r="B20" s="22" t="s">
        <v>42</v>
      </c>
      <c r="C20" s="115" t="s">
        <v>43</v>
      </c>
      <c r="D20" s="23" t="s">
        <v>21</v>
      </c>
      <c r="E20" s="24">
        <v>1.9158000000000002</v>
      </c>
      <c r="F20" s="24">
        <v>1.9158000000000002</v>
      </c>
      <c r="G20" s="27">
        <f t="shared" si="0"/>
        <v>2.2989600000000001</v>
      </c>
      <c r="H20" s="25"/>
    </row>
    <row r="21" spans="2:8" customFormat="1" x14ac:dyDescent="0.3">
      <c r="B21" s="22" t="s">
        <v>44</v>
      </c>
      <c r="C21" s="115" t="s">
        <v>45</v>
      </c>
      <c r="D21" s="23" t="s">
        <v>21</v>
      </c>
      <c r="E21" s="24">
        <v>6.5508000000000006</v>
      </c>
      <c r="F21" s="24">
        <v>6.5508000000000006</v>
      </c>
      <c r="G21" s="27">
        <f t="shared" si="0"/>
        <v>7.8609600000000004</v>
      </c>
      <c r="H21" s="25"/>
    </row>
    <row r="22" spans="2:8" customFormat="1" x14ac:dyDescent="0.3">
      <c r="B22" s="22" t="s">
        <v>46</v>
      </c>
      <c r="C22" s="115" t="s">
        <v>47</v>
      </c>
      <c r="D22" s="23" t="s">
        <v>21</v>
      </c>
      <c r="E22" s="24">
        <v>9.8262</v>
      </c>
      <c r="F22" s="24">
        <v>9.8262</v>
      </c>
      <c r="G22" s="27">
        <f t="shared" si="0"/>
        <v>11.79144</v>
      </c>
      <c r="H22" s="25"/>
    </row>
    <row r="23" spans="2:8" customFormat="1" x14ac:dyDescent="0.3">
      <c r="B23" s="22" t="s">
        <v>48</v>
      </c>
      <c r="C23" s="115" t="s">
        <v>49</v>
      </c>
      <c r="D23" s="23" t="s">
        <v>21</v>
      </c>
      <c r="E23" s="24">
        <v>1.5449999999999999</v>
      </c>
      <c r="F23" s="24">
        <v>1.5449999999999999</v>
      </c>
      <c r="G23" s="27">
        <f t="shared" si="0"/>
        <v>1.8539999999999999</v>
      </c>
      <c r="H23" s="25"/>
    </row>
    <row r="24" spans="2:8" x14ac:dyDescent="0.3">
      <c r="B24" s="22" t="s">
        <v>50</v>
      </c>
      <c r="C24" s="115" t="s">
        <v>51</v>
      </c>
      <c r="D24" s="23" t="s">
        <v>21</v>
      </c>
      <c r="E24" s="24">
        <v>1.68405</v>
      </c>
      <c r="F24" s="24">
        <v>1.68405</v>
      </c>
      <c r="G24" s="27">
        <f t="shared" si="0"/>
        <v>2.0208599999999999</v>
      </c>
      <c r="H24" s="25"/>
    </row>
    <row r="25" spans="2:8" customFormat="1" x14ac:dyDescent="0.3">
      <c r="B25" s="22" t="s">
        <v>52</v>
      </c>
      <c r="C25" s="115" t="s">
        <v>53</v>
      </c>
      <c r="D25" s="23" t="s">
        <v>54</v>
      </c>
      <c r="E25" s="24">
        <v>88.199999999999989</v>
      </c>
      <c r="F25" s="24">
        <v>88.199999999999989</v>
      </c>
      <c r="G25" s="27">
        <f t="shared" si="0"/>
        <v>105.83999999999999</v>
      </c>
      <c r="H25" s="25"/>
    </row>
    <row r="26" spans="2:8" customFormat="1" x14ac:dyDescent="0.3">
      <c r="B26" s="22" t="s">
        <v>55</v>
      </c>
      <c r="C26" s="115" t="s">
        <v>56</v>
      </c>
      <c r="D26" s="23" t="s">
        <v>21</v>
      </c>
      <c r="E26" s="24">
        <v>1.2360000000000002</v>
      </c>
      <c r="F26" s="24">
        <v>1.2360000000000002</v>
      </c>
      <c r="G26" s="27">
        <f t="shared" si="0"/>
        <v>1.4832000000000003</v>
      </c>
      <c r="H26" s="25"/>
    </row>
    <row r="27" spans="2:8" customFormat="1" x14ac:dyDescent="0.3">
      <c r="B27" s="22" t="s">
        <v>57</v>
      </c>
      <c r="C27" s="115" t="s">
        <v>58</v>
      </c>
      <c r="D27" s="23" t="s">
        <v>21</v>
      </c>
      <c r="E27" s="24">
        <v>0.97335000000000005</v>
      </c>
      <c r="F27" s="24">
        <v>0.97335000000000005</v>
      </c>
      <c r="G27" s="27">
        <f t="shared" si="0"/>
        <v>1.1680200000000001</v>
      </c>
      <c r="H27" s="25"/>
    </row>
    <row r="28" spans="2:8" customFormat="1" x14ac:dyDescent="0.3">
      <c r="B28" s="22" t="s">
        <v>59</v>
      </c>
      <c r="C28" s="115" t="s">
        <v>60</v>
      </c>
      <c r="D28" s="23" t="s">
        <v>21</v>
      </c>
      <c r="E28" s="24">
        <v>1.49865</v>
      </c>
      <c r="F28" s="24">
        <v>1.49865</v>
      </c>
      <c r="G28" s="27">
        <f t="shared" si="0"/>
        <v>1.7983800000000001</v>
      </c>
      <c r="H28" s="25"/>
    </row>
    <row r="29" spans="2:8" customFormat="1" x14ac:dyDescent="0.3">
      <c r="B29" s="22" t="s">
        <v>61</v>
      </c>
      <c r="C29" s="115" t="s">
        <v>62</v>
      </c>
      <c r="D29" s="23" t="s">
        <v>21</v>
      </c>
      <c r="E29" s="24">
        <v>2.0085000000000002</v>
      </c>
      <c r="F29" s="24">
        <v>2.0085000000000002</v>
      </c>
      <c r="G29" s="27">
        <f t="shared" si="0"/>
        <v>2.4102000000000001</v>
      </c>
      <c r="H29" s="25"/>
    </row>
    <row r="30" spans="2:8" customFormat="1" x14ac:dyDescent="0.3">
      <c r="B30" s="22" t="s">
        <v>63</v>
      </c>
      <c r="C30" s="115" t="s">
        <v>64</v>
      </c>
      <c r="D30" s="23" t="s">
        <v>21</v>
      </c>
      <c r="E30" s="24">
        <v>2.9818500000000001</v>
      </c>
      <c r="F30" s="24">
        <v>2.9818500000000001</v>
      </c>
      <c r="G30" s="27">
        <f t="shared" si="0"/>
        <v>3.57822</v>
      </c>
      <c r="H30" s="25"/>
    </row>
    <row r="31" spans="2:8" x14ac:dyDescent="0.3">
      <c r="B31" s="22" t="s">
        <v>65</v>
      </c>
      <c r="C31" s="115" t="s">
        <v>66</v>
      </c>
      <c r="D31" s="23" t="s">
        <v>21</v>
      </c>
      <c r="E31" s="24">
        <v>4.0170000000000003</v>
      </c>
      <c r="F31" s="24">
        <v>4.0170000000000003</v>
      </c>
      <c r="G31" s="27">
        <f t="shared" si="0"/>
        <v>4.8204000000000002</v>
      </c>
      <c r="H31" s="25"/>
    </row>
    <row r="32" spans="2:8" customFormat="1" x14ac:dyDescent="0.3">
      <c r="B32" s="22" t="s">
        <v>67</v>
      </c>
      <c r="C32" s="115" t="s">
        <v>68</v>
      </c>
      <c r="D32" s="23" t="s">
        <v>21</v>
      </c>
      <c r="E32" s="24">
        <v>4.74315</v>
      </c>
      <c r="F32" s="24">
        <v>4.74315</v>
      </c>
      <c r="G32" s="27">
        <f t="shared" si="0"/>
        <v>5.6917799999999996</v>
      </c>
      <c r="H32" s="25"/>
    </row>
    <row r="33" spans="2:8" customFormat="1" ht="15" thickBot="1" x14ac:dyDescent="0.35">
      <c r="B33" s="28" t="s">
        <v>69</v>
      </c>
      <c r="C33" s="116" t="s">
        <v>70</v>
      </c>
      <c r="D33" s="33" t="s">
        <v>21</v>
      </c>
      <c r="E33" s="30">
        <v>6.0873000000000008</v>
      </c>
      <c r="F33" s="30">
        <v>6.0873000000000008</v>
      </c>
      <c r="G33" s="30">
        <f t="shared" si="0"/>
        <v>7.3047600000000008</v>
      </c>
      <c r="H33" s="31"/>
    </row>
    <row r="34" spans="2:8" customFormat="1" ht="15" thickBot="1" x14ac:dyDescent="0.35">
      <c r="B34" s="155"/>
    </row>
    <row r="35" spans="2:8" customFormat="1" x14ac:dyDescent="0.3">
      <c r="B35" s="32" t="s">
        <v>72</v>
      </c>
      <c r="C35" s="122" t="s">
        <v>73</v>
      </c>
      <c r="D35" s="125" t="s">
        <v>21</v>
      </c>
      <c r="E35" s="20">
        <v>37.349999999999994</v>
      </c>
      <c r="F35" s="20">
        <v>37.349999999999994</v>
      </c>
      <c r="G35" s="20">
        <f>F35*1.2</f>
        <v>44.819999999999993</v>
      </c>
      <c r="H35" s="117" t="s">
        <v>74</v>
      </c>
    </row>
    <row r="36" spans="2:8" customFormat="1" x14ac:dyDescent="0.3">
      <c r="B36" s="22" t="s">
        <v>75</v>
      </c>
      <c r="C36" s="123" t="s">
        <v>76</v>
      </c>
      <c r="D36" s="23" t="s">
        <v>21</v>
      </c>
      <c r="E36" s="27">
        <v>5.5156499999999999</v>
      </c>
      <c r="F36" s="24">
        <v>5.5156499999999999</v>
      </c>
      <c r="G36" s="27">
        <f t="shared" ref="G36:G53" si="1">F36*1.2</f>
        <v>6.6187800000000001</v>
      </c>
      <c r="H36" s="25"/>
    </row>
    <row r="37" spans="2:8" customFormat="1" x14ac:dyDescent="0.3">
      <c r="B37" s="22" t="s">
        <v>77</v>
      </c>
      <c r="C37" s="123" t="s">
        <v>78</v>
      </c>
      <c r="D37" s="23" t="s">
        <v>21</v>
      </c>
      <c r="E37" s="27">
        <v>20.700000000000003</v>
      </c>
      <c r="F37" s="24">
        <v>20.700000000000003</v>
      </c>
      <c r="G37" s="27">
        <f t="shared" si="1"/>
        <v>24.840000000000003</v>
      </c>
      <c r="H37" s="25"/>
    </row>
    <row r="38" spans="2:8" customFormat="1" x14ac:dyDescent="0.3">
      <c r="B38" s="22" t="s">
        <v>79</v>
      </c>
      <c r="C38" s="123" t="s">
        <v>80</v>
      </c>
      <c r="D38" s="23" t="s">
        <v>21</v>
      </c>
      <c r="E38" s="27">
        <v>18.600000000000001</v>
      </c>
      <c r="F38" s="24">
        <v>18.600000000000001</v>
      </c>
      <c r="G38" s="27">
        <f t="shared" si="1"/>
        <v>22.32</v>
      </c>
      <c r="H38" s="25"/>
    </row>
    <row r="39" spans="2:8" customFormat="1" x14ac:dyDescent="0.3">
      <c r="B39" s="22" t="s">
        <v>81</v>
      </c>
      <c r="C39" s="123" t="s">
        <v>82</v>
      </c>
      <c r="D39" s="23" t="s">
        <v>54</v>
      </c>
      <c r="E39" s="27">
        <v>60.599999999999994</v>
      </c>
      <c r="F39" s="24">
        <v>60.599999999999994</v>
      </c>
      <c r="G39" s="27">
        <f t="shared" si="1"/>
        <v>72.719999999999985</v>
      </c>
      <c r="H39" s="25"/>
    </row>
    <row r="40" spans="2:8" customFormat="1" x14ac:dyDescent="0.3">
      <c r="B40" s="22" t="s">
        <v>83</v>
      </c>
      <c r="C40" s="123" t="s">
        <v>84</v>
      </c>
      <c r="D40" s="23" t="s">
        <v>54</v>
      </c>
      <c r="E40" s="27">
        <v>273</v>
      </c>
      <c r="F40" s="24">
        <v>273</v>
      </c>
      <c r="G40" s="27">
        <f t="shared" si="1"/>
        <v>327.59999999999997</v>
      </c>
      <c r="H40" s="25"/>
    </row>
    <row r="41" spans="2:8" customFormat="1" ht="26.4" x14ac:dyDescent="0.3">
      <c r="B41" s="22" t="s">
        <v>85</v>
      </c>
      <c r="C41" s="115" t="s">
        <v>86</v>
      </c>
      <c r="D41" s="23" t="s">
        <v>21</v>
      </c>
      <c r="E41" s="27">
        <v>8.2348500000000016</v>
      </c>
      <c r="F41" s="24">
        <v>8.2348500000000016</v>
      </c>
      <c r="G41" s="119">
        <f t="shared" si="1"/>
        <v>9.8818200000000012</v>
      </c>
      <c r="H41" s="25"/>
    </row>
    <row r="42" spans="2:8" customFormat="1" x14ac:dyDescent="0.3">
      <c r="B42" s="22" t="s">
        <v>87</v>
      </c>
      <c r="C42" s="123" t="s">
        <v>88</v>
      </c>
      <c r="D42" s="23" t="s">
        <v>21</v>
      </c>
      <c r="E42" s="27">
        <v>13.364250000000002</v>
      </c>
      <c r="F42" s="24">
        <v>13.364250000000002</v>
      </c>
      <c r="G42" s="27">
        <f t="shared" si="1"/>
        <v>16.037100000000002</v>
      </c>
      <c r="H42" s="25"/>
    </row>
    <row r="43" spans="2:8" customFormat="1" x14ac:dyDescent="0.3">
      <c r="B43" s="22" t="s">
        <v>89</v>
      </c>
      <c r="C43" s="123" t="s">
        <v>90</v>
      </c>
      <c r="D43" s="23" t="s">
        <v>21</v>
      </c>
      <c r="E43" s="27">
        <v>88.949999999999989</v>
      </c>
      <c r="F43" s="24">
        <v>88.949999999999989</v>
      </c>
      <c r="G43" s="27">
        <f t="shared" si="1"/>
        <v>106.73999999999998</v>
      </c>
      <c r="H43" s="25"/>
    </row>
    <row r="44" spans="2:8" customFormat="1" x14ac:dyDescent="0.3">
      <c r="B44" s="22" t="s">
        <v>91</v>
      </c>
      <c r="C44" s="123" t="s">
        <v>92</v>
      </c>
      <c r="D44" s="23" t="s">
        <v>21</v>
      </c>
      <c r="E44" s="27">
        <v>37.349999999999994</v>
      </c>
      <c r="F44" s="24">
        <v>37.349999999999994</v>
      </c>
      <c r="G44" s="27">
        <f t="shared" si="1"/>
        <v>44.819999999999993</v>
      </c>
      <c r="H44" s="25"/>
    </row>
    <row r="45" spans="2:8" customFormat="1" x14ac:dyDescent="0.3">
      <c r="B45" s="22" t="s">
        <v>93</v>
      </c>
      <c r="C45" s="123" t="s">
        <v>94</v>
      </c>
      <c r="D45" s="23" t="s">
        <v>21</v>
      </c>
      <c r="E45" s="27">
        <v>39.299999999999997</v>
      </c>
      <c r="F45" s="24">
        <v>39.299999999999997</v>
      </c>
      <c r="G45" s="27">
        <f t="shared" si="1"/>
        <v>47.16</v>
      </c>
      <c r="H45" s="25"/>
    </row>
    <row r="46" spans="2:8" customFormat="1" x14ac:dyDescent="0.3">
      <c r="B46" s="22" t="s">
        <v>95</v>
      </c>
      <c r="C46" s="123" t="s">
        <v>96</v>
      </c>
      <c r="D46" s="23" t="s">
        <v>21</v>
      </c>
      <c r="E46" s="27">
        <v>45.3</v>
      </c>
      <c r="F46" s="24">
        <v>45.3</v>
      </c>
      <c r="G46" s="27">
        <f t="shared" si="1"/>
        <v>54.359999999999992</v>
      </c>
      <c r="H46" s="25"/>
    </row>
    <row r="47" spans="2:8" customFormat="1" x14ac:dyDescent="0.3">
      <c r="B47" s="22" t="s">
        <v>97</v>
      </c>
      <c r="C47" s="123" t="s">
        <v>98</v>
      </c>
      <c r="D47" s="23" t="s">
        <v>21</v>
      </c>
      <c r="E47" s="27">
        <v>26.25</v>
      </c>
      <c r="F47" s="24">
        <v>26.25</v>
      </c>
      <c r="G47" s="27">
        <f t="shared" si="1"/>
        <v>31.5</v>
      </c>
      <c r="H47" s="25"/>
    </row>
    <row r="48" spans="2:8" customFormat="1" x14ac:dyDescent="0.3">
      <c r="B48" s="22" t="s">
        <v>99</v>
      </c>
      <c r="C48" s="123" t="s">
        <v>100</v>
      </c>
      <c r="D48" s="23" t="s">
        <v>21</v>
      </c>
      <c r="E48" s="27">
        <v>40.349999999999994</v>
      </c>
      <c r="F48" s="24">
        <v>40.349999999999994</v>
      </c>
      <c r="G48" s="27">
        <f t="shared" si="1"/>
        <v>48.419999999999995</v>
      </c>
      <c r="H48" s="25"/>
    </row>
    <row r="49" spans="1:8" customFormat="1" x14ac:dyDescent="0.3">
      <c r="B49" s="22" t="s">
        <v>101</v>
      </c>
      <c r="C49" s="123" t="s">
        <v>102</v>
      </c>
      <c r="D49" s="23" t="s">
        <v>21</v>
      </c>
      <c r="E49" s="27">
        <v>5.1294000000000004</v>
      </c>
      <c r="F49" s="24">
        <v>5.1294000000000004</v>
      </c>
      <c r="G49" s="27">
        <f t="shared" si="1"/>
        <v>6.1552800000000003</v>
      </c>
      <c r="H49" s="25"/>
    </row>
    <row r="50" spans="1:8" customFormat="1" x14ac:dyDescent="0.3">
      <c r="B50" s="22" t="s">
        <v>103</v>
      </c>
      <c r="C50" s="123" t="s">
        <v>104</v>
      </c>
      <c r="D50" s="23" t="s">
        <v>54</v>
      </c>
      <c r="E50" s="27">
        <v>30.282000000000004</v>
      </c>
      <c r="F50" s="24">
        <v>30.282000000000004</v>
      </c>
      <c r="G50" s="27">
        <f t="shared" si="1"/>
        <v>36.3384</v>
      </c>
      <c r="H50" s="25"/>
    </row>
    <row r="51" spans="1:8" customFormat="1" x14ac:dyDescent="0.3">
      <c r="B51" s="22" t="s">
        <v>105</v>
      </c>
      <c r="C51" s="123" t="s">
        <v>106</v>
      </c>
      <c r="D51" s="23" t="s">
        <v>107</v>
      </c>
      <c r="E51" s="27">
        <v>70.050000000000011</v>
      </c>
      <c r="F51" s="24">
        <v>70.050000000000011</v>
      </c>
      <c r="G51" s="27">
        <f t="shared" si="1"/>
        <v>84.060000000000016</v>
      </c>
      <c r="H51" s="25"/>
    </row>
    <row r="52" spans="1:8" x14ac:dyDescent="0.3">
      <c r="B52" s="22" t="s">
        <v>108</v>
      </c>
      <c r="C52" s="123" t="s">
        <v>109</v>
      </c>
      <c r="D52" s="23" t="s">
        <v>54</v>
      </c>
      <c r="E52" s="27">
        <v>181.5</v>
      </c>
      <c r="F52" s="24">
        <v>181.5</v>
      </c>
      <c r="G52" s="27">
        <f t="shared" si="1"/>
        <v>217.79999999999998</v>
      </c>
      <c r="H52" s="25"/>
    </row>
    <row r="53" spans="1:8" customFormat="1" ht="15" thickBot="1" x14ac:dyDescent="0.35">
      <c r="B53" s="28" t="s">
        <v>110</v>
      </c>
      <c r="C53" s="124" t="s">
        <v>111</v>
      </c>
      <c r="D53" s="33" t="s">
        <v>112</v>
      </c>
      <c r="E53" s="30">
        <v>529.5</v>
      </c>
      <c r="F53" s="30">
        <v>529.5</v>
      </c>
      <c r="G53" s="30">
        <f t="shared" si="1"/>
        <v>635.4</v>
      </c>
      <c r="H53" s="31"/>
    </row>
    <row r="54" spans="1:8" customFormat="1" ht="15" thickBot="1" x14ac:dyDescent="0.35">
      <c r="B54" s="155"/>
    </row>
    <row r="55" spans="1:8" customFormat="1" x14ac:dyDescent="0.3">
      <c r="B55" s="32" t="s">
        <v>114</v>
      </c>
      <c r="C55" s="122" t="s">
        <v>115</v>
      </c>
      <c r="D55" s="76" t="s">
        <v>21</v>
      </c>
      <c r="E55" s="20">
        <v>5.34</v>
      </c>
      <c r="F55" s="20">
        <v>5.34</v>
      </c>
      <c r="G55" s="20">
        <v>4.2720000000000002</v>
      </c>
      <c r="H55" s="126" t="s">
        <v>116</v>
      </c>
    </row>
    <row r="56" spans="1:8" customFormat="1" ht="27.6" x14ac:dyDescent="0.3">
      <c r="A56" s="34"/>
      <c r="B56" s="22" t="s">
        <v>117</v>
      </c>
      <c r="C56" s="115" t="s">
        <v>118</v>
      </c>
      <c r="D56" s="23" t="s">
        <v>21</v>
      </c>
      <c r="E56" s="24">
        <v>5.34</v>
      </c>
      <c r="F56" s="24">
        <v>5.34</v>
      </c>
      <c r="G56" s="24">
        <f t="shared" ref="G56:G67" si="2">F56*1.2</f>
        <v>6.4079999999999995</v>
      </c>
      <c r="H56" s="35" t="s">
        <v>1047</v>
      </c>
    </row>
    <row r="57" spans="1:8" customFormat="1" ht="27.6" x14ac:dyDescent="0.3">
      <c r="A57" s="34"/>
      <c r="B57" s="22" t="s">
        <v>120</v>
      </c>
      <c r="C57" s="115" t="s">
        <v>121</v>
      </c>
      <c r="D57" s="23" t="s">
        <v>21</v>
      </c>
      <c r="E57" s="24">
        <v>6.6750000000000007</v>
      </c>
      <c r="F57" s="24">
        <v>6.6750000000000007</v>
      </c>
      <c r="G57" s="24">
        <f t="shared" si="2"/>
        <v>8.01</v>
      </c>
      <c r="H57" s="35" t="s">
        <v>1048</v>
      </c>
    </row>
    <row r="58" spans="1:8" customFormat="1" x14ac:dyDescent="0.3">
      <c r="A58" s="34"/>
      <c r="B58" s="22" t="s">
        <v>123</v>
      </c>
      <c r="C58" s="115" t="s">
        <v>124</v>
      </c>
      <c r="D58" s="23" t="s">
        <v>125</v>
      </c>
      <c r="E58" s="24">
        <v>2406</v>
      </c>
      <c r="F58" s="24">
        <v>2406</v>
      </c>
      <c r="G58" s="24">
        <f t="shared" si="2"/>
        <v>2887.2</v>
      </c>
      <c r="H58" s="35" t="s">
        <v>1049</v>
      </c>
    </row>
    <row r="59" spans="1:8" customFormat="1" ht="69" x14ac:dyDescent="0.3">
      <c r="A59" s="34"/>
      <c r="B59" s="22" t="s">
        <v>127</v>
      </c>
      <c r="C59" s="115" t="s">
        <v>128</v>
      </c>
      <c r="D59" s="23" t="s">
        <v>54</v>
      </c>
      <c r="E59" s="24">
        <v>1282.5</v>
      </c>
      <c r="F59" s="24">
        <v>1282.5</v>
      </c>
      <c r="G59" s="24">
        <f t="shared" si="2"/>
        <v>1539</v>
      </c>
      <c r="H59" s="35" t="s">
        <v>1050</v>
      </c>
    </row>
    <row r="60" spans="1:8" customFormat="1" ht="69" x14ac:dyDescent="0.3">
      <c r="A60" s="34"/>
      <c r="B60" s="22" t="s">
        <v>130</v>
      </c>
      <c r="C60" s="115" t="s">
        <v>131</v>
      </c>
      <c r="D60" s="23" t="s">
        <v>54</v>
      </c>
      <c r="E60" s="24">
        <v>1837.5</v>
      </c>
      <c r="F60" s="24">
        <v>1837.5</v>
      </c>
      <c r="G60" s="24">
        <f t="shared" si="2"/>
        <v>2205</v>
      </c>
      <c r="H60" s="35" t="s">
        <v>1051</v>
      </c>
    </row>
    <row r="61" spans="1:8" customFormat="1" ht="69" x14ac:dyDescent="0.3">
      <c r="A61" s="34"/>
      <c r="B61" s="22" t="s">
        <v>133</v>
      </c>
      <c r="C61" s="115" t="s">
        <v>134</v>
      </c>
      <c r="D61" s="23" t="s">
        <v>54</v>
      </c>
      <c r="E61" s="24">
        <v>1870.5</v>
      </c>
      <c r="F61" s="24">
        <v>1870.5</v>
      </c>
      <c r="G61" s="24">
        <f t="shared" si="2"/>
        <v>2244.6</v>
      </c>
      <c r="H61" s="35" t="s">
        <v>1050</v>
      </c>
    </row>
    <row r="62" spans="1:8" customFormat="1" ht="69" x14ac:dyDescent="0.3">
      <c r="A62" s="34"/>
      <c r="B62" s="22" t="s">
        <v>135</v>
      </c>
      <c r="C62" s="115" t="s">
        <v>136</v>
      </c>
      <c r="D62" s="23" t="s">
        <v>54</v>
      </c>
      <c r="E62" s="24">
        <v>2673</v>
      </c>
      <c r="F62" s="24">
        <v>2673</v>
      </c>
      <c r="G62" s="24">
        <f t="shared" si="2"/>
        <v>3207.6</v>
      </c>
      <c r="H62" s="35" t="s">
        <v>1051</v>
      </c>
    </row>
    <row r="63" spans="1:8" customFormat="1" ht="69" x14ac:dyDescent="0.3">
      <c r="A63" s="34"/>
      <c r="B63" s="22" t="s">
        <v>137</v>
      </c>
      <c r="C63" s="115" t="s">
        <v>138</v>
      </c>
      <c r="D63" s="23" t="s">
        <v>54</v>
      </c>
      <c r="E63" s="24">
        <v>2538</v>
      </c>
      <c r="F63" s="24">
        <v>2538</v>
      </c>
      <c r="G63" s="24">
        <f t="shared" si="2"/>
        <v>3045.6</v>
      </c>
      <c r="H63" s="35" t="s">
        <v>1050</v>
      </c>
    </row>
    <row r="64" spans="1:8" customFormat="1" ht="69" x14ac:dyDescent="0.3">
      <c r="A64" s="34"/>
      <c r="B64" s="22" t="s">
        <v>139</v>
      </c>
      <c r="C64" s="115" t="s">
        <v>140</v>
      </c>
      <c r="D64" s="23" t="s">
        <v>54</v>
      </c>
      <c r="E64" s="24">
        <v>3340.5</v>
      </c>
      <c r="F64" s="24">
        <v>3340.5</v>
      </c>
      <c r="G64" s="24">
        <f t="shared" si="2"/>
        <v>4008.6</v>
      </c>
      <c r="H64" s="35" t="s">
        <v>1051</v>
      </c>
    </row>
    <row r="65" spans="1:8" customFormat="1" ht="69" x14ac:dyDescent="0.3">
      <c r="A65" s="34"/>
      <c r="B65" s="22" t="s">
        <v>141</v>
      </c>
      <c r="C65" s="115" t="s">
        <v>142</v>
      </c>
      <c r="D65" s="23" t="s">
        <v>54</v>
      </c>
      <c r="E65" s="24">
        <v>3073.5</v>
      </c>
      <c r="F65" s="24">
        <v>3073.5</v>
      </c>
      <c r="G65" s="24">
        <f t="shared" si="2"/>
        <v>3688.2</v>
      </c>
      <c r="H65" s="35" t="s">
        <v>1051</v>
      </c>
    </row>
    <row r="66" spans="1:8" customFormat="1" ht="69" x14ac:dyDescent="0.3">
      <c r="A66" s="34"/>
      <c r="B66" s="22" t="s">
        <v>143</v>
      </c>
      <c r="C66" s="115" t="s">
        <v>144</v>
      </c>
      <c r="D66" s="23" t="s">
        <v>54</v>
      </c>
      <c r="E66" s="24">
        <v>4944</v>
      </c>
      <c r="F66" s="24">
        <v>4944</v>
      </c>
      <c r="G66" s="24">
        <f t="shared" si="2"/>
        <v>5932.8</v>
      </c>
      <c r="H66" s="35" t="s">
        <v>1051</v>
      </c>
    </row>
    <row r="67" spans="1:8" customFormat="1" ht="69" x14ac:dyDescent="0.3">
      <c r="A67" s="34"/>
      <c r="B67" s="22" t="s">
        <v>145</v>
      </c>
      <c r="C67" s="115" t="s">
        <v>146</v>
      </c>
      <c r="D67" s="23" t="s">
        <v>54</v>
      </c>
      <c r="E67" s="24">
        <v>8784</v>
      </c>
      <c r="F67" s="24">
        <v>8784</v>
      </c>
      <c r="G67" s="24">
        <f t="shared" si="2"/>
        <v>10540.8</v>
      </c>
      <c r="H67" s="35" t="s">
        <v>1051</v>
      </c>
    </row>
    <row r="68" spans="1:8" customFormat="1" ht="15" thickBot="1" x14ac:dyDescent="0.35">
      <c r="A68" s="34"/>
      <c r="B68" s="28" t="s">
        <v>147</v>
      </c>
      <c r="C68" s="33" t="s">
        <v>148</v>
      </c>
      <c r="D68" s="33" t="s">
        <v>21</v>
      </c>
      <c r="E68" s="36">
        <v>29.700000000000003</v>
      </c>
      <c r="F68" s="36">
        <v>29.700000000000003</v>
      </c>
      <c r="G68" s="36">
        <f>F68*1.2</f>
        <v>35.64</v>
      </c>
      <c r="H68" s="31"/>
    </row>
    <row r="69" spans="1:8" customFormat="1" ht="15" thickBot="1" x14ac:dyDescent="0.35">
      <c r="B69" s="156"/>
      <c r="C69" s="37"/>
      <c r="D69" s="38"/>
      <c r="E69" s="39"/>
      <c r="F69" s="40"/>
      <c r="G69" s="39"/>
      <c r="H69" s="37"/>
    </row>
    <row r="70" spans="1:8" customFormat="1" ht="72" x14ac:dyDescent="0.3">
      <c r="B70" s="127" t="s">
        <v>149</v>
      </c>
      <c r="C70" s="125" t="s">
        <v>150</v>
      </c>
      <c r="D70" s="76" t="s">
        <v>21</v>
      </c>
      <c r="E70" s="74">
        <v>160.5</v>
      </c>
      <c r="F70" s="74">
        <v>160.5</v>
      </c>
      <c r="G70" s="74">
        <f t="shared" ref="G70:G88" si="3">F70*1.2</f>
        <v>192.6</v>
      </c>
      <c r="H70" s="126" t="s">
        <v>1052</v>
      </c>
    </row>
    <row r="71" spans="1:8" customFormat="1" ht="87" customHeight="1" x14ac:dyDescent="0.3">
      <c r="A71" s="34"/>
      <c r="B71" s="22" t="s">
        <v>152</v>
      </c>
      <c r="C71" s="115" t="s">
        <v>153</v>
      </c>
      <c r="D71" s="23" t="s">
        <v>154</v>
      </c>
      <c r="E71" s="24">
        <v>73.5</v>
      </c>
      <c r="F71" s="24">
        <v>73.5</v>
      </c>
      <c r="G71" s="24">
        <f t="shared" si="3"/>
        <v>88.2</v>
      </c>
      <c r="H71" s="35" t="s">
        <v>1053</v>
      </c>
    </row>
    <row r="72" spans="1:8" customFormat="1" ht="41.4" x14ac:dyDescent="0.3">
      <c r="A72" s="34"/>
      <c r="B72" s="22" t="s">
        <v>156</v>
      </c>
      <c r="C72" s="115" t="s">
        <v>157</v>
      </c>
      <c r="D72" s="23" t="s">
        <v>154</v>
      </c>
      <c r="E72" s="24">
        <v>66.75</v>
      </c>
      <c r="F72" s="24">
        <v>66.75</v>
      </c>
      <c r="G72" s="24">
        <f t="shared" si="3"/>
        <v>80.099999999999994</v>
      </c>
      <c r="H72" s="35" t="s">
        <v>1054</v>
      </c>
    </row>
    <row r="73" spans="1:8" customFormat="1" ht="41.4" x14ac:dyDescent="0.3">
      <c r="A73" s="34"/>
      <c r="B73" s="22" t="s">
        <v>159</v>
      </c>
      <c r="C73" s="115" t="s">
        <v>160</v>
      </c>
      <c r="D73" s="23" t="s">
        <v>154</v>
      </c>
      <c r="E73" s="24">
        <v>86.85</v>
      </c>
      <c r="F73" s="24">
        <v>86.85</v>
      </c>
      <c r="G73" s="24">
        <f t="shared" si="3"/>
        <v>104.21999999999998</v>
      </c>
      <c r="H73" s="35" t="s">
        <v>1055</v>
      </c>
    </row>
    <row r="74" spans="1:8" customFormat="1" ht="41.4" x14ac:dyDescent="0.3">
      <c r="A74" s="34"/>
      <c r="B74" s="22" t="s">
        <v>162</v>
      </c>
      <c r="C74" s="115" t="s">
        <v>163</v>
      </c>
      <c r="D74" s="23" t="s">
        <v>154</v>
      </c>
      <c r="E74" s="24">
        <v>83.550000000000011</v>
      </c>
      <c r="F74" s="24">
        <v>83.550000000000011</v>
      </c>
      <c r="G74" s="24">
        <f t="shared" si="3"/>
        <v>100.26</v>
      </c>
      <c r="H74" s="35" t="s">
        <v>1056</v>
      </c>
    </row>
    <row r="75" spans="1:8" customFormat="1" ht="55.2" x14ac:dyDescent="0.3">
      <c r="A75" s="34"/>
      <c r="B75" s="22" t="s">
        <v>165</v>
      </c>
      <c r="C75" s="115" t="s">
        <v>166</v>
      </c>
      <c r="D75" s="23" t="s">
        <v>21</v>
      </c>
      <c r="E75" s="24">
        <v>160.5</v>
      </c>
      <c r="F75" s="24">
        <v>160.5</v>
      </c>
      <c r="G75" s="24">
        <f t="shared" si="3"/>
        <v>192.6</v>
      </c>
      <c r="H75" s="35" t="s">
        <v>1057</v>
      </c>
    </row>
    <row r="76" spans="1:8" customFormat="1" ht="41.4" x14ac:dyDescent="0.3">
      <c r="A76" s="34"/>
      <c r="B76" s="22" t="s">
        <v>168</v>
      </c>
      <c r="C76" s="115" t="s">
        <v>169</v>
      </c>
      <c r="D76" s="23" t="s">
        <v>21</v>
      </c>
      <c r="E76" s="24">
        <v>88.199999999999989</v>
      </c>
      <c r="F76" s="24">
        <v>88.199999999999989</v>
      </c>
      <c r="G76" s="24">
        <f t="shared" si="3"/>
        <v>105.83999999999999</v>
      </c>
      <c r="H76" s="35" t="s">
        <v>1058</v>
      </c>
    </row>
    <row r="77" spans="1:8" customFormat="1" ht="27.6" x14ac:dyDescent="0.3">
      <c r="A77" s="34"/>
      <c r="B77" s="22" t="s">
        <v>171</v>
      </c>
      <c r="C77" s="115" t="s">
        <v>172</v>
      </c>
      <c r="D77" s="23" t="s">
        <v>21</v>
      </c>
      <c r="E77" s="24">
        <v>110.25</v>
      </c>
      <c r="F77" s="24">
        <v>110.25</v>
      </c>
      <c r="G77" s="24">
        <f t="shared" si="3"/>
        <v>132.29999999999998</v>
      </c>
      <c r="H77" s="35" t="s">
        <v>1059</v>
      </c>
    </row>
    <row r="78" spans="1:8" customFormat="1" ht="27.6" x14ac:dyDescent="0.3">
      <c r="A78" s="34"/>
      <c r="B78" s="22" t="s">
        <v>174</v>
      </c>
      <c r="C78" s="115" t="s">
        <v>175</v>
      </c>
      <c r="D78" s="23" t="s">
        <v>21</v>
      </c>
      <c r="E78" s="24">
        <v>83.550000000000011</v>
      </c>
      <c r="F78" s="24">
        <v>83.550000000000011</v>
      </c>
      <c r="G78" s="24">
        <f t="shared" si="3"/>
        <v>100.26</v>
      </c>
      <c r="H78" s="35" t="s">
        <v>1060</v>
      </c>
    </row>
    <row r="79" spans="1:8" customFormat="1" ht="27.6" x14ac:dyDescent="0.3">
      <c r="A79" s="34"/>
      <c r="B79" s="22" t="s">
        <v>177</v>
      </c>
      <c r="C79" s="115" t="s">
        <v>178</v>
      </c>
      <c r="D79" s="23" t="s">
        <v>21</v>
      </c>
      <c r="E79" s="24">
        <v>75.300000000000011</v>
      </c>
      <c r="F79" s="24">
        <v>75.300000000000011</v>
      </c>
      <c r="G79" s="24">
        <f t="shared" si="3"/>
        <v>90.360000000000014</v>
      </c>
      <c r="H79" s="35" t="s">
        <v>1061</v>
      </c>
    </row>
    <row r="80" spans="1:8" customFormat="1" x14ac:dyDescent="0.3">
      <c r="A80" s="34"/>
      <c r="B80" s="22" t="s">
        <v>180</v>
      </c>
      <c r="C80" s="115" t="s">
        <v>181</v>
      </c>
      <c r="D80" s="23" t="s">
        <v>21</v>
      </c>
      <c r="E80" s="24">
        <v>16.350000000000001</v>
      </c>
      <c r="F80" s="24">
        <v>16.350000000000001</v>
      </c>
      <c r="G80" s="24">
        <f t="shared" si="3"/>
        <v>19.62</v>
      </c>
      <c r="H80" s="35" t="s">
        <v>1062</v>
      </c>
    </row>
    <row r="81" spans="1:8" customFormat="1" x14ac:dyDescent="0.3">
      <c r="A81" s="34"/>
      <c r="B81" s="22" t="s">
        <v>183</v>
      </c>
      <c r="C81" s="115" t="s">
        <v>184</v>
      </c>
      <c r="D81" s="23" t="s">
        <v>154</v>
      </c>
      <c r="E81" s="24">
        <v>531</v>
      </c>
      <c r="F81" s="24">
        <v>531</v>
      </c>
      <c r="G81" s="24">
        <f t="shared" si="3"/>
        <v>637.19999999999993</v>
      </c>
      <c r="H81" s="35" t="s">
        <v>1063</v>
      </c>
    </row>
    <row r="82" spans="1:8" customFormat="1" x14ac:dyDescent="0.3">
      <c r="A82" s="34"/>
      <c r="B82" s="22" t="s">
        <v>186</v>
      </c>
      <c r="C82" s="115" t="s">
        <v>187</v>
      </c>
      <c r="D82" s="23" t="s">
        <v>154</v>
      </c>
      <c r="E82" s="24">
        <v>234</v>
      </c>
      <c r="F82" s="24">
        <v>234</v>
      </c>
      <c r="G82" s="24">
        <f t="shared" si="3"/>
        <v>280.8</v>
      </c>
      <c r="H82" s="35" t="s">
        <v>1064</v>
      </c>
    </row>
    <row r="83" spans="1:8" customFormat="1" ht="27.6" x14ac:dyDescent="0.3">
      <c r="A83" s="34"/>
      <c r="B83" s="22" t="s">
        <v>189</v>
      </c>
      <c r="C83" s="115" t="s">
        <v>190</v>
      </c>
      <c r="D83" s="23" t="s">
        <v>154</v>
      </c>
      <c r="E83" s="24">
        <v>142.05000000000001</v>
      </c>
      <c r="F83" s="24">
        <v>142.05000000000001</v>
      </c>
      <c r="G83" s="24">
        <f t="shared" si="3"/>
        <v>170.46</v>
      </c>
      <c r="H83" s="35" t="s">
        <v>1065</v>
      </c>
    </row>
    <row r="84" spans="1:8" customFormat="1" ht="27.6" x14ac:dyDescent="0.3">
      <c r="A84" s="34"/>
      <c r="B84" s="22" t="s">
        <v>192</v>
      </c>
      <c r="C84" s="115" t="s">
        <v>193</v>
      </c>
      <c r="D84" s="23" t="s">
        <v>154</v>
      </c>
      <c r="E84" s="24">
        <v>96.899999999999991</v>
      </c>
      <c r="F84" s="24">
        <v>96.899999999999991</v>
      </c>
      <c r="G84" s="24">
        <f t="shared" si="3"/>
        <v>116.27999999999999</v>
      </c>
      <c r="H84" s="35" t="s">
        <v>1066</v>
      </c>
    </row>
    <row r="85" spans="1:8" customFormat="1" x14ac:dyDescent="0.3">
      <c r="A85" s="34"/>
      <c r="B85" s="22" t="s">
        <v>195</v>
      </c>
      <c r="C85" s="115" t="s">
        <v>196</v>
      </c>
      <c r="D85" s="23" t="s">
        <v>154</v>
      </c>
      <c r="E85" s="24">
        <v>108.60000000000001</v>
      </c>
      <c r="F85" s="24">
        <v>108.60000000000001</v>
      </c>
      <c r="G85" s="24">
        <f t="shared" si="3"/>
        <v>130.32</v>
      </c>
      <c r="H85" s="35" t="s">
        <v>1067</v>
      </c>
    </row>
    <row r="86" spans="1:8" customFormat="1" x14ac:dyDescent="0.3">
      <c r="A86" s="34"/>
      <c r="B86" s="22" t="s">
        <v>198</v>
      </c>
      <c r="C86" s="115" t="s">
        <v>199</v>
      </c>
      <c r="D86" s="23" t="s">
        <v>154</v>
      </c>
      <c r="E86" s="24">
        <v>102</v>
      </c>
      <c r="F86" s="24">
        <v>102</v>
      </c>
      <c r="G86" s="24">
        <f t="shared" si="3"/>
        <v>122.39999999999999</v>
      </c>
      <c r="H86" s="35" t="s">
        <v>1068</v>
      </c>
    </row>
    <row r="87" spans="1:8" customFormat="1" ht="41.4" x14ac:dyDescent="0.3">
      <c r="A87" s="34"/>
      <c r="B87" s="22" t="s">
        <v>201</v>
      </c>
      <c r="C87" s="115" t="s">
        <v>202</v>
      </c>
      <c r="D87" s="23" t="s">
        <v>154</v>
      </c>
      <c r="E87" s="24">
        <v>166.5</v>
      </c>
      <c r="F87" s="24">
        <v>166.5</v>
      </c>
      <c r="G87" s="24">
        <f t="shared" si="3"/>
        <v>199.79999999999998</v>
      </c>
      <c r="H87" s="35" t="s">
        <v>1069</v>
      </c>
    </row>
    <row r="88" spans="1:8" customFormat="1" x14ac:dyDescent="0.3">
      <c r="A88" s="34"/>
      <c r="B88" s="22" t="s">
        <v>204</v>
      </c>
      <c r="C88" s="115" t="s">
        <v>205</v>
      </c>
      <c r="D88" s="23" t="s">
        <v>107</v>
      </c>
      <c r="E88" s="24">
        <v>2673</v>
      </c>
      <c r="F88" s="24">
        <v>2673</v>
      </c>
      <c r="G88" s="24">
        <f t="shared" si="3"/>
        <v>3207.6</v>
      </c>
      <c r="H88" s="35" t="s">
        <v>206</v>
      </c>
    </row>
    <row r="89" spans="1:8" customFormat="1" ht="26.4" x14ac:dyDescent="0.3">
      <c r="A89" s="34"/>
      <c r="B89" s="22" t="s">
        <v>207</v>
      </c>
      <c r="C89" s="115" t="s">
        <v>208</v>
      </c>
      <c r="D89" s="23" t="s">
        <v>21</v>
      </c>
      <c r="E89" s="24">
        <v>16.049999999999997</v>
      </c>
      <c r="F89" s="24">
        <v>16.049999999999997</v>
      </c>
      <c r="G89" s="90">
        <f t="shared" ref="G89:G98" si="4">F89*1.2</f>
        <v>19.259999999999994</v>
      </c>
      <c r="H89" s="35" t="s">
        <v>1070</v>
      </c>
    </row>
    <row r="90" spans="1:8" customFormat="1" x14ac:dyDescent="0.3">
      <c r="A90" s="34"/>
      <c r="B90" s="22" t="s">
        <v>210</v>
      </c>
      <c r="C90" s="115" t="s">
        <v>211</v>
      </c>
      <c r="D90" s="23" t="s">
        <v>107</v>
      </c>
      <c r="E90" s="24">
        <v>855</v>
      </c>
      <c r="F90" s="24">
        <v>855</v>
      </c>
      <c r="G90" s="24">
        <f t="shared" si="4"/>
        <v>1026</v>
      </c>
      <c r="H90" s="35" t="s">
        <v>1071</v>
      </c>
    </row>
    <row r="91" spans="1:8" customFormat="1" ht="41.4" x14ac:dyDescent="0.3">
      <c r="A91" s="34"/>
      <c r="B91" s="22" t="s">
        <v>213</v>
      </c>
      <c r="C91" s="115" t="s">
        <v>214</v>
      </c>
      <c r="D91" s="23" t="s">
        <v>107</v>
      </c>
      <c r="E91" s="24">
        <v>3715.5</v>
      </c>
      <c r="F91" s="24">
        <v>3715.5</v>
      </c>
      <c r="G91" s="24">
        <f t="shared" si="4"/>
        <v>4458.5999999999995</v>
      </c>
      <c r="H91" s="35" t="s">
        <v>1072</v>
      </c>
    </row>
    <row r="92" spans="1:8" customFormat="1" x14ac:dyDescent="0.3">
      <c r="A92" s="34"/>
      <c r="B92" s="22" t="s">
        <v>216</v>
      </c>
      <c r="C92" s="115" t="s">
        <v>217</v>
      </c>
      <c r="D92" s="23" t="s">
        <v>218</v>
      </c>
      <c r="E92" s="24">
        <v>241.5</v>
      </c>
      <c r="F92" s="24">
        <v>241.5</v>
      </c>
      <c r="G92" s="24">
        <f t="shared" si="4"/>
        <v>289.8</v>
      </c>
      <c r="H92" s="35" t="s">
        <v>1073</v>
      </c>
    </row>
    <row r="93" spans="1:8" customFormat="1" x14ac:dyDescent="0.3">
      <c r="A93" s="34"/>
      <c r="B93" s="22" t="s">
        <v>220</v>
      </c>
      <c r="C93" s="115" t="s">
        <v>221</v>
      </c>
      <c r="D93" s="23" t="s">
        <v>54</v>
      </c>
      <c r="E93" s="24">
        <v>4009.5</v>
      </c>
      <c r="F93" s="24">
        <v>4009.5</v>
      </c>
      <c r="G93" s="24">
        <f t="shared" si="4"/>
        <v>4811.3999999999996</v>
      </c>
      <c r="H93" s="35"/>
    </row>
    <row r="94" spans="1:8" customFormat="1" x14ac:dyDescent="0.3">
      <c r="A94" s="34"/>
      <c r="B94" s="22" t="s">
        <v>222</v>
      </c>
      <c r="C94" s="115" t="s">
        <v>223</v>
      </c>
      <c r="D94" s="23" t="s">
        <v>21</v>
      </c>
      <c r="E94" s="24">
        <v>615</v>
      </c>
      <c r="F94" s="24">
        <v>615</v>
      </c>
      <c r="G94" s="24">
        <f t="shared" si="4"/>
        <v>738</v>
      </c>
      <c r="H94" s="35"/>
    </row>
    <row r="95" spans="1:8" customFormat="1" x14ac:dyDescent="0.3">
      <c r="A95" s="34"/>
      <c r="B95" s="22" t="s">
        <v>224</v>
      </c>
      <c r="C95" s="115" t="s">
        <v>225</v>
      </c>
      <c r="D95" s="23" t="s">
        <v>54</v>
      </c>
      <c r="E95" s="24">
        <v>1470</v>
      </c>
      <c r="F95" s="24">
        <v>1470</v>
      </c>
      <c r="G95" s="24">
        <f t="shared" si="4"/>
        <v>1764</v>
      </c>
      <c r="H95" s="35"/>
    </row>
    <row r="96" spans="1:8" customFormat="1" ht="27.6" x14ac:dyDescent="0.3">
      <c r="A96" s="34"/>
      <c r="B96" s="22" t="s">
        <v>226</v>
      </c>
      <c r="C96" s="115" t="s">
        <v>227</v>
      </c>
      <c r="D96" s="23" t="s">
        <v>54</v>
      </c>
      <c r="E96" s="24">
        <v>3181.5</v>
      </c>
      <c r="F96" s="24">
        <v>3181.5</v>
      </c>
      <c r="G96" s="24">
        <f t="shared" si="4"/>
        <v>3817.7999999999997</v>
      </c>
      <c r="H96" s="35" t="s">
        <v>1074</v>
      </c>
    </row>
    <row r="97" spans="1:8" customFormat="1" x14ac:dyDescent="0.3">
      <c r="A97" s="34"/>
      <c r="B97" s="22" t="s">
        <v>229</v>
      </c>
      <c r="C97" s="115" t="s">
        <v>230</v>
      </c>
      <c r="D97" s="23" t="s">
        <v>54</v>
      </c>
      <c r="E97" s="24">
        <v>1201.5</v>
      </c>
      <c r="F97" s="24">
        <v>1201.5</v>
      </c>
      <c r="G97" s="24">
        <f t="shared" si="4"/>
        <v>1441.8</v>
      </c>
      <c r="H97" s="35"/>
    </row>
    <row r="98" spans="1:8" customFormat="1" ht="15" thickBot="1" x14ac:dyDescent="0.35">
      <c r="A98" s="34"/>
      <c r="B98" s="28" t="s">
        <v>231</v>
      </c>
      <c r="C98" s="29"/>
      <c r="D98" s="33" t="s">
        <v>54</v>
      </c>
      <c r="E98" s="36">
        <v>1336.5</v>
      </c>
      <c r="F98" s="36">
        <v>1336.5</v>
      </c>
      <c r="G98" s="36">
        <f t="shared" si="4"/>
        <v>1603.8</v>
      </c>
      <c r="H98" s="44"/>
    </row>
    <row r="99" spans="1:8" customFormat="1" ht="15" thickBot="1" x14ac:dyDescent="0.35">
      <c r="B99" s="156"/>
      <c r="C99" s="37"/>
      <c r="D99" s="38"/>
      <c r="E99" s="39"/>
      <c r="F99" s="40"/>
      <c r="G99" s="39"/>
      <c r="H99" s="37"/>
    </row>
    <row r="100" spans="1:8" customFormat="1" x14ac:dyDescent="0.3">
      <c r="B100" s="45" t="s">
        <v>233</v>
      </c>
      <c r="C100" s="46"/>
      <c r="D100" s="48"/>
      <c r="E100" s="48" t="s">
        <v>234</v>
      </c>
      <c r="F100" s="48"/>
      <c r="G100" s="48"/>
      <c r="H100" s="49"/>
    </row>
    <row r="101" spans="1:8" customFormat="1" x14ac:dyDescent="0.3">
      <c r="B101" s="22" t="s">
        <v>235</v>
      </c>
      <c r="C101" s="115" t="s">
        <v>236</v>
      </c>
      <c r="D101" s="23" t="s">
        <v>54</v>
      </c>
      <c r="E101" s="27">
        <v>895.5</v>
      </c>
      <c r="F101" s="24">
        <v>895.5</v>
      </c>
      <c r="G101" s="27">
        <f>F101*1.2</f>
        <v>1074.5999999999999</v>
      </c>
      <c r="H101" s="25"/>
    </row>
    <row r="102" spans="1:8" customFormat="1" ht="39.6" x14ac:dyDescent="0.3">
      <c r="B102" s="22" t="s">
        <v>237</v>
      </c>
      <c r="C102" s="115" t="s">
        <v>238</v>
      </c>
      <c r="D102" s="23" t="s">
        <v>54</v>
      </c>
      <c r="E102" s="27">
        <v>934.5</v>
      </c>
      <c r="F102" s="24">
        <v>934.5</v>
      </c>
      <c r="G102" s="27">
        <f t="shared" ref="G102:G108" si="5">F102*1.2</f>
        <v>1121.3999999999999</v>
      </c>
      <c r="H102" s="25"/>
    </row>
    <row r="103" spans="1:8" customFormat="1" x14ac:dyDescent="0.3">
      <c r="B103" s="22" t="s">
        <v>239</v>
      </c>
      <c r="C103" s="115" t="s">
        <v>240</v>
      </c>
      <c r="D103" s="23" t="s">
        <v>54</v>
      </c>
      <c r="E103" s="27">
        <v>505.5</v>
      </c>
      <c r="F103" s="24">
        <v>505.5</v>
      </c>
      <c r="G103" s="27">
        <f t="shared" si="5"/>
        <v>606.6</v>
      </c>
      <c r="H103" s="25"/>
    </row>
    <row r="104" spans="1:8" customFormat="1" x14ac:dyDescent="0.3">
      <c r="B104" s="22" t="s">
        <v>241</v>
      </c>
      <c r="C104" s="115" t="s">
        <v>242</v>
      </c>
      <c r="D104" s="23" t="s">
        <v>54</v>
      </c>
      <c r="E104" s="27">
        <v>985.5</v>
      </c>
      <c r="F104" s="24">
        <v>985.5</v>
      </c>
      <c r="G104" s="27">
        <f t="shared" si="5"/>
        <v>1182.5999999999999</v>
      </c>
      <c r="H104" s="25"/>
    </row>
    <row r="105" spans="1:8" customFormat="1" x14ac:dyDescent="0.3">
      <c r="B105" s="22" t="s">
        <v>243</v>
      </c>
      <c r="C105" s="115" t="s">
        <v>244</v>
      </c>
      <c r="D105" s="23" t="s">
        <v>54</v>
      </c>
      <c r="E105" s="27">
        <v>1173</v>
      </c>
      <c r="F105" s="24">
        <v>1173</v>
      </c>
      <c r="G105" s="27">
        <f t="shared" si="5"/>
        <v>1407.6</v>
      </c>
      <c r="H105" s="25"/>
    </row>
    <row r="106" spans="1:8" customFormat="1" x14ac:dyDescent="0.3">
      <c r="B106" s="22" t="s">
        <v>245</v>
      </c>
      <c r="C106" s="115" t="s">
        <v>246</v>
      </c>
      <c r="D106" s="23" t="s">
        <v>21</v>
      </c>
      <c r="E106" s="27">
        <v>69.900000000000006</v>
      </c>
      <c r="F106" s="24">
        <v>69.900000000000006</v>
      </c>
      <c r="G106" s="27">
        <f t="shared" si="5"/>
        <v>83.88000000000001</v>
      </c>
      <c r="H106" s="25"/>
    </row>
    <row r="107" spans="1:8" customFormat="1" ht="26.4" x14ac:dyDescent="0.3">
      <c r="B107" s="22" t="s">
        <v>247</v>
      </c>
      <c r="C107" s="115" t="s">
        <v>248</v>
      </c>
      <c r="D107" s="23" t="s">
        <v>21</v>
      </c>
      <c r="E107" s="27">
        <v>6.5549999999999997</v>
      </c>
      <c r="F107" s="24">
        <v>6.5549999999999997</v>
      </c>
      <c r="G107" s="27">
        <f t="shared" si="5"/>
        <v>7.8659999999999997</v>
      </c>
      <c r="H107" s="25"/>
    </row>
    <row r="108" spans="1:8" customFormat="1" ht="27" thickBot="1" x14ac:dyDescent="0.35">
      <c r="B108" s="28" t="s">
        <v>249</v>
      </c>
      <c r="C108" s="116" t="s">
        <v>250</v>
      </c>
      <c r="D108" s="33" t="s">
        <v>54</v>
      </c>
      <c r="E108" s="30">
        <v>985.5</v>
      </c>
      <c r="F108" s="36">
        <v>985.5</v>
      </c>
      <c r="G108" s="30">
        <f t="shared" si="5"/>
        <v>1182.5999999999999</v>
      </c>
      <c r="H108" s="31"/>
    </row>
    <row r="109" spans="1:8" customFormat="1" ht="15" thickBot="1" x14ac:dyDescent="0.35">
      <c r="B109" s="156"/>
      <c r="C109" s="37"/>
      <c r="D109" s="38"/>
      <c r="E109" s="39"/>
      <c r="F109" s="40"/>
      <c r="G109" s="39"/>
      <c r="H109" s="37"/>
    </row>
    <row r="110" spans="1:8" customFormat="1" x14ac:dyDescent="0.3">
      <c r="B110" s="45" t="s">
        <v>251</v>
      </c>
      <c r="C110" s="46"/>
      <c r="D110" s="48"/>
      <c r="E110" s="48"/>
      <c r="F110" s="48"/>
      <c r="G110" s="48"/>
      <c r="H110" s="49"/>
    </row>
    <row r="111" spans="1:8" customFormat="1" x14ac:dyDescent="0.3">
      <c r="A111" s="34"/>
      <c r="B111" s="22" t="s">
        <v>252</v>
      </c>
      <c r="C111" s="123" t="s">
        <v>253</v>
      </c>
      <c r="D111" s="23" t="s">
        <v>54</v>
      </c>
      <c r="E111" s="27">
        <v>91.199999999999989</v>
      </c>
      <c r="F111" s="24">
        <v>91.199999999999989</v>
      </c>
      <c r="G111" s="27">
        <f>F111*1.2</f>
        <v>109.43999999999998</v>
      </c>
      <c r="H111" s="25"/>
    </row>
    <row r="112" spans="1:8" customFormat="1" x14ac:dyDescent="0.3">
      <c r="A112" s="34"/>
      <c r="B112" s="22" t="s">
        <v>254</v>
      </c>
      <c r="C112" s="123" t="s">
        <v>255</v>
      </c>
      <c r="D112" s="23" t="s">
        <v>54</v>
      </c>
      <c r="E112" s="27">
        <v>67.949999999999989</v>
      </c>
      <c r="F112" s="24">
        <v>67.949999999999989</v>
      </c>
      <c r="G112" s="27">
        <f t="shared" ref="G112:G121" si="6">F112*1.2</f>
        <v>81.539999999999978</v>
      </c>
      <c r="H112" s="25"/>
    </row>
    <row r="113" spans="1:8" customFormat="1" x14ac:dyDescent="0.3">
      <c r="A113" s="34"/>
      <c r="B113" s="22" t="s">
        <v>256</v>
      </c>
      <c r="C113" s="123" t="s">
        <v>257</v>
      </c>
      <c r="D113" s="23" t="s">
        <v>54</v>
      </c>
      <c r="E113" s="27">
        <v>135.89999999999998</v>
      </c>
      <c r="F113" s="24">
        <v>135.89999999999998</v>
      </c>
      <c r="G113" s="27">
        <f t="shared" si="6"/>
        <v>163.07999999999996</v>
      </c>
      <c r="H113" s="25"/>
    </row>
    <row r="114" spans="1:8" customFormat="1" x14ac:dyDescent="0.3">
      <c r="A114" s="34"/>
      <c r="B114" s="22" t="s">
        <v>258</v>
      </c>
      <c r="C114" s="123" t="s">
        <v>259</v>
      </c>
      <c r="D114" s="23" t="s">
        <v>54</v>
      </c>
      <c r="E114" s="27">
        <v>91.199999999999989</v>
      </c>
      <c r="F114" s="24">
        <v>91.199999999999989</v>
      </c>
      <c r="G114" s="27">
        <f t="shared" si="6"/>
        <v>109.43999999999998</v>
      </c>
      <c r="H114" s="25"/>
    </row>
    <row r="115" spans="1:8" customFormat="1" x14ac:dyDescent="0.3">
      <c r="A115" s="34"/>
      <c r="B115" s="22" t="s">
        <v>260</v>
      </c>
      <c r="C115" s="123" t="s">
        <v>261</v>
      </c>
      <c r="D115" s="23" t="s">
        <v>54</v>
      </c>
      <c r="E115" s="27">
        <v>226.5</v>
      </c>
      <c r="F115" s="24">
        <v>226.5</v>
      </c>
      <c r="G115" s="27">
        <f t="shared" si="6"/>
        <v>271.8</v>
      </c>
      <c r="H115" s="25"/>
    </row>
    <row r="116" spans="1:8" customFormat="1" x14ac:dyDescent="0.3">
      <c r="A116" s="34"/>
      <c r="B116" s="22" t="s">
        <v>262</v>
      </c>
      <c r="C116" s="123" t="s">
        <v>263</v>
      </c>
      <c r="D116" s="23" t="s">
        <v>54</v>
      </c>
      <c r="E116" s="27">
        <v>135.89999999999998</v>
      </c>
      <c r="F116" s="24">
        <v>135.89999999999998</v>
      </c>
      <c r="G116" s="27">
        <f t="shared" si="6"/>
        <v>163.07999999999996</v>
      </c>
      <c r="H116" s="25"/>
    </row>
    <row r="117" spans="1:8" customFormat="1" x14ac:dyDescent="0.3">
      <c r="A117" s="34"/>
      <c r="B117" s="22" t="s">
        <v>264</v>
      </c>
      <c r="C117" s="123" t="s">
        <v>265</v>
      </c>
      <c r="D117" s="23" t="s">
        <v>54</v>
      </c>
      <c r="E117" s="27">
        <v>109.64999999999999</v>
      </c>
      <c r="F117" s="24">
        <v>109.64999999999999</v>
      </c>
      <c r="G117" s="27">
        <f t="shared" si="6"/>
        <v>131.57999999999998</v>
      </c>
      <c r="H117" s="25"/>
    </row>
    <row r="118" spans="1:8" customFormat="1" x14ac:dyDescent="0.3">
      <c r="A118" s="34"/>
      <c r="B118" s="22" t="s">
        <v>266</v>
      </c>
      <c r="C118" s="123" t="s">
        <v>267</v>
      </c>
      <c r="D118" s="23" t="s">
        <v>54</v>
      </c>
      <c r="E118" s="27">
        <v>205.5</v>
      </c>
      <c r="F118" s="24">
        <v>205.5</v>
      </c>
      <c r="G118" s="27">
        <f t="shared" si="6"/>
        <v>246.6</v>
      </c>
      <c r="H118" s="25"/>
    </row>
    <row r="119" spans="1:8" customFormat="1" x14ac:dyDescent="0.3">
      <c r="A119" s="34"/>
      <c r="B119" s="22" t="s">
        <v>268</v>
      </c>
      <c r="C119" s="123" t="s">
        <v>269</v>
      </c>
      <c r="D119" s="23" t="s">
        <v>54</v>
      </c>
      <c r="E119" s="27">
        <v>636</v>
      </c>
      <c r="F119" s="24">
        <v>636</v>
      </c>
      <c r="G119" s="27">
        <f t="shared" si="6"/>
        <v>763.19999999999993</v>
      </c>
      <c r="H119" s="25"/>
    </row>
    <row r="120" spans="1:8" customFormat="1" x14ac:dyDescent="0.3">
      <c r="A120" s="34"/>
      <c r="B120" s="22" t="s">
        <v>270</v>
      </c>
      <c r="C120" s="123" t="s">
        <v>271</v>
      </c>
      <c r="D120" s="23" t="s">
        <v>54</v>
      </c>
      <c r="E120" s="27">
        <v>454.5</v>
      </c>
      <c r="F120" s="24">
        <v>454.5</v>
      </c>
      <c r="G120" s="27">
        <f t="shared" si="6"/>
        <v>545.4</v>
      </c>
      <c r="H120" s="25"/>
    </row>
    <row r="121" spans="1:8" customFormat="1" ht="15" thickBot="1" x14ac:dyDescent="0.35">
      <c r="A121" s="34"/>
      <c r="B121" s="28" t="s">
        <v>272</v>
      </c>
      <c r="C121" s="124" t="s">
        <v>273</v>
      </c>
      <c r="D121" s="33" t="s">
        <v>54</v>
      </c>
      <c r="E121" s="30">
        <v>727.5</v>
      </c>
      <c r="F121" s="36">
        <v>727.5</v>
      </c>
      <c r="G121" s="30">
        <f t="shared" si="6"/>
        <v>873</v>
      </c>
      <c r="H121" s="31"/>
    </row>
    <row r="122" spans="1:8" customFormat="1" ht="15" thickBot="1" x14ac:dyDescent="0.35">
      <c r="B122" s="156"/>
      <c r="C122" s="37"/>
      <c r="D122" s="38"/>
      <c r="E122" s="39"/>
      <c r="F122" s="40"/>
      <c r="G122" s="39"/>
      <c r="H122" s="37"/>
    </row>
    <row r="123" spans="1:8" customFormat="1" x14ac:dyDescent="0.3">
      <c r="B123" s="45" t="s">
        <v>274</v>
      </c>
      <c r="C123" s="46"/>
      <c r="D123" s="48"/>
      <c r="E123" s="48"/>
      <c r="F123" s="48"/>
      <c r="G123" s="48"/>
      <c r="H123" s="49"/>
    </row>
    <row r="124" spans="1:8" customFormat="1" x14ac:dyDescent="0.3">
      <c r="A124" s="34"/>
      <c r="B124" s="22" t="s">
        <v>275</v>
      </c>
      <c r="C124" s="123" t="s">
        <v>276</v>
      </c>
      <c r="D124" s="23" t="s">
        <v>21</v>
      </c>
      <c r="E124" s="27">
        <v>1.2150000000000001</v>
      </c>
      <c r="F124" s="24">
        <v>1.2150000000000001</v>
      </c>
      <c r="G124" s="27">
        <f t="shared" ref="G124:G153" si="7">F124*1.2</f>
        <v>1.458</v>
      </c>
      <c r="H124" s="25" t="s">
        <v>1075</v>
      </c>
    </row>
    <row r="125" spans="1:8" customFormat="1" x14ac:dyDescent="0.3">
      <c r="A125" s="34"/>
      <c r="B125" s="22" t="s">
        <v>278</v>
      </c>
      <c r="C125" s="123" t="s">
        <v>279</v>
      </c>
      <c r="D125" s="23" t="s">
        <v>107</v>
      </c>
      <c r="E125" s="27">
        <v>484.5</v>
      </c>
      <c r="F125" s="24">
        <v>484.5</v>
      </c>
      <c r="G125" s="27">
        <f t="shared" si="7"/>
        <v>581.4</v>
      </c>
      <c r="H125" s="25" t="s">
        <v>1076</v>
      </c>
    </row>
    <row r="126" spans="1:8" customFormat="1" x14ac:dyDescent="0.3">
      <c r="A126" s="34"/>
      <c r="B126" s="22" t="s">
        <v>281</v>
      </c>
      <c r="C126" s="123" t="s">
        <v>282</v>
      </c>
      <c r="D126" s="23" t="s">
        <v>107</v>
      </c>
      <c r="E126" s="27">
        <v>484.5</v>
      </c>
      <c r="F126" s="24">
        <v>484.5</v>
      </c>
      <c r="G126" s="27">
        <f t="shared" si="7"/>
        <v>581.4</v>
      </c>
      <c r="H126" s="25" t="s">
        <v>1076</v>
      </c>
    </row>
    <row r="127" spans="1:8" customFormat="1" x14ac:dyDescent="0.3">
      <c r="A127" s="34"/>
      <c r="B127" s="22" t="s">
        <v>283</v>
      </c>
      <c r="C127" s="123" t="s">
        <v>284</v>
      </c>
      <c r="D127" s="23" t="s">
        <v>107</v>
      </c>
      <c r="E127" s="27">
        <v>213</v>
      </c>
      <c r="F127" s="24">
        <v>213</v>
      </c>
      <c r="G127" s="27">
        <f t="shared" si="7"/>
        <v>255.6</v>
      </c>
      <c r="H127" s="25" t="s">
        <v>1076</v>
      </c>
    </row>
    <row r="128" spans="1:8" customFormat="1" x14ac:dyDescent="0.3">
      <c r="A128" s="34"/>
      <c r="B128" s="22" t="s">
        <v>285</v>
      </c>
      <c r="C128" s="123" t="s">
        <v>286</v>
      </c>
      <c r="D128" s="23" t="s">
        <v>107</v>
      </c>
      <c r="E128" s="27">
        <v>781.5</v>
      </c>
      <c r="F128" s="24">
        <v>781.5</v>
      </c>
      <c r="G128" s="27">
        <f t="shared" si="7"/>
        <v>937.8</v>
      </c>
      <c r="H128" s="25" t="s">
        <v>1076</v>
      </c>
    </row>
    <row r="129" spans="1:8" customFormat="1" x14ac:dyDescent="0.3">
      <c r="A129" s="34"/>
      <c r="B129" s="22" t="s">
        <v>287</v>
      </c>
      <c r="C129" s="123" t="s">
        <v>288</v>
      </c>
      <c r="D129" s="23" t="s">
        <v>107</v>
      </c>
      <c r="E129" s="27">
        <v>2607</v>
      </c>
      <c r="F129" s="24">
        <v>2607</v>
      </c>
      <c r="G129" s="27">
        <f t="shared" si="7"/>
        <v>3128.4</v>
      </c>
      <c r="H129" s="25" t="s">
        <v>1076</v>
      </c>
    </row>
    <row r="130" spans="1:8" customFormat="1" x14ac:dyDescent="0.3">
      <c r="A130" s="34"/>
      <c r="B130" s="22" t="s">
        <v>289</v>
      </c>
      <c r="C130" s="123" t="s">
        <v>290</v>
      </c>
      <c r="D130" s="23" t="s">
        <v>291</v>
      </c>
      <c r="E130" s="27">
        <v>5.25</v>
      </c>
      <c r="F130" s="24">
        <v>5.25</v>
      </c>
      <c r="G130" s="27">
        <f t="shared" si="7"/>
        <v>6.3</v>
      </c>
      <c r="H130" s="25" t="s">
        <v>1076</v>
      </c>
    </row>
    <row r="131" spans="1:8" customFormat="1" x14ac:dyDescent="0.3">
      <c r="A131" s="34"/>
      <c r="B131" s="22" t="s">
        <v>292</v>
      </c>
      <c r="C131" s="123" t="s">
        <v>293</v>
      </c>
      <c r="D131" s="23" t="s">
        <v>107</v>
      </c>
      <c r="E131" s="27">
        <v>106.64999999999999</v>
      </c>
      <c r="F131" s="24">
        <v>106.64999999999999</v>
      </c>
      <c r="G131" s="27">
        <f t="shared" si="7"/>
        <v>127.97999999999999</v>
      </c>
      <c r="H131" s="25" t="s">
        <v>1076</v>
      </c>
    </row>
    <row r="132" spans="1:8" customFormat="1" x14ac:dyDescent="0.3">
      <c r="A132" s="34"/>
      <c r="B132" s="22" t="s">
        <v>294</v>
      </c>
      <c r="C132" s="123" t="s">
        <v>295</v>
      </c>
      <c r="D132" s="23" t="s">
        <v>107</v>
      </c>
      <c r="E132" s="27">
        <v>132.89999999999998</v>
      </c>
      <c r="F132" s="24">
        <v>132.89999999999998</v>
      </c>
      <c r="G132" s="27">
        <f t="shared" si="7"/>
        <v>159.47999999999996</v>
      </c>
      <c r="H132" s="25" t="s">
        <v>1076</v>
      </c>
    </row>
    <row r="133" spans="1:8" customFormat="1" x14ac:dyDescent="0.3">
      <c r="A133" s="34"/>
      <c r="B133" s="22" t="s">
        <v>296</v>
      </c>
      <c r="C133" s="123" t="s">
        <v>297</v>
      </c>
      <c r="D133" s="23" t="s">
        <v>107</v>
      </c>
      <c r="E133" s="27">
        <v>267</v>
      </c>
      <c r="F133" s="24">
        <v>267</v>
      </c>
      <c r="G133" s="27">
        <f t="shared" si="7"/>
        <v>320.39999999999998</v>
      </c>
      <c r="H133" s="25" t="s">
        <v>1076</v>
      </c>
    </row>
    <row r="134" spans="1:8" customFormat="1" x14ac:dyDescent="0.3">
      <c r="A134" s="34"/>
      <c r="B134" s="22" t="s">
        <v>298</v>
      </c>
      <c r="C134" s="123" t="s">
        <v>299</v>
      </c>
      <c r="D134" s="23" t="s">
        <v>21</v>
      </c>
      <c r="E134" s="27">
        <v>1.335</v>
      </c>
      <c r="F134" s="24">
        <v>1.335</v>
      </c>
      <c r="G134" s="27">
        <f t="shared" si="7"/>
        <v>1.6019999999999999</v>
      </c>
      <c r="H134" s="25" t="s">
        <v>1076</v>
      </c>
    </row>
    <row r="135" spans="1:8" customFormat="1" x14ac:dyDescent="0.3">
      <c r="A135" s="34"/>
      <c r="B135" s="22" t="s">
        <v>300</v>
      </c>
      <c r="C135" s="123" t="s">
        <v>301</v>
      </c>
      <c r="D135" s="23" t="s">
        <v>107</v>
      </c>
      <c r="E135" s="27">
        <v>717</v>
      </c>
      <c r="F135" s="24">
        <v>717</v>
      </c>
      <c r="G135" s="27">
        <f t="shared" si="7"/>
        <v>860.4</v>
      </c>
      <c r="H135" s="25"/>
    </row>
    <row r="136" spans="1:8" customFormat="1" ht="53.4" thickBot="1" x14ac:dyDescent="0.35">
      <c r="A136" s="34"/>
      <c r="B136" s="22" t="s">
        <v>302</v>
      </c>
      <c r="C136" s="115" t="s">
        <v>303</v>
      </c>
      <c r="D136" s="23" t="s">
        <v>107</v>
      </c>
      <c r="E136" s="119">
        <v>454.5</v>
      </c>
      <c r="F136" s="24">
        <v>454.5</v>
      </c>
      <c r="G136" s="119">
        <f t="shared" si="7"/>
        <v>545.4</v>
      </c>
      <c r="H136" s="25"/>
    </row>
    <row r="137" spans="1:8" customFormat="1" x14ac:dyDescent="0.3">
      <c r="B137" s="45" t="s">
        <v>304</v>
      </c>
      <c r="C137" s="46"/>
      <c r="D137" s="48"/>
      <c r="E137" s="48"/>
      <c r="F137" s="48"/>
      <c r="G137" s="48"/>
      <c r="H137" s="49"/>
    </row>
    <row r="138" spans="1:8" customFormat="1" x14ac:dyDescent="0.3">
      <c r="A138" s="34"/>
      <c r="B138" s="22" t="s">
        <v>305</v>
      </c>
      <c r="C138" s="115" t="s">
        <v>306</v>
      </c>
      <c r="D138" s="23" t="s">
        <v>54</v>
      </c>
      <c r="E138" s="27">
        <v>264</v>
      </c>
      <c r="F138" s="24">
        <v>264</v>
      </c>
      <c r="G138" s="27">
        <f t="shared" si="7"/>
        <v>316.8</v>
      </c>
      <c r="H138" s="25"/>
    </row>
    <row r="139" spans="1:8" customFormat="1" x14ac:dyDescent="0.3">
      <c r="A139" s="34"/>
      <c r="B139" s="22" t="s">
        <v>307</v>
      </c>
      <c r="C139" s="115" t="s">
        <v>308</v>
      </c>
      <c r="D139" s="23" t="s">
        <v>54</v>
      </c>
      <c r="E139" s="27">
        <v>369</v>
      </c>
      <c r="F139" s="24">
        <v>369</v>
      </c>
      <c r="G139" s="27">
        <f t="shared" si="7"/>
        <v>442.8</v>
      </c>
      <c r="H139" s="25"/>
    </row>
    <row r="140" spans="1:8" customFormat="1" x14ac:dyDescent="0.3">
      <c r="A140" s="34"/>
      <c r="B140" s="22" t="s">
        <v>309</v>
      </c>
      <c r="C140" s="115" t="s">
        <v>310</v>
      </c>
      <c r="D140" s="23" t="s">
        <v>54</v>
      </c>
      <c r="E140" s="27">
        <v>1689</v>
      </c>
      <c r="F140" s="24">
        <v>1689</v>
      </c>
      <c r="G140" s="27">
        <f t="shared" si="7"/>
        <v>2026.8</v>
      </c>
      <c r="H140" s="25"/>
    </row>
    <row r="141" spans="1:8" customFormat="1" x14ac:dyDescent="0.3">
      <c r="A141" s="34"/>
      <c r="B141" s="22" t="s">
        <v>311</v>
      </c>
      <c r="C141" s="115" t="s">
        <v>312</v>
      </c>
      <c r="D141" s="23" t="s">
        <v>107</v>
      </c>
      <c r="E141" s="27">
        <v>66.75</v>
      </c>
      <c r="F141" s="24">
        <v>66.75</v>
      </c>
      <c r="G141" s="27">
        <f t="shared" si="7"/>
        <v>80.099999999999994</v>
      </c>
      <c r="H141" s="25"/>
    </row>
    <row r="142" spans="1:8" customFormat="1" x14ac:dyDescent="0.3">
      <c r="A142" s="34"/>
      <c r="B142" s="22" t="s">
        <v>313</v>
      </c>
      <c r="C142" s="115" t="s">
        <v>314</v>
      </c>
      <c r="D142" s="23" t="s">
        <v>107</v>
      </c>
      <c r="E142" s="27">
        <v>2955</v>
      </c>
      <c r="F142" s="24">
        <v>2955</v>
      </c>
      <c r="G142" s="27">
        <f t="shared" si="7"/>
        <v>3546</v>
      </c>
      <c r="H142" s="25"/>
    </row>
    <row r="143" spans="1:8" customFormat="1" x14ac:dyDescent="0.3">
      <c r="A143" s="34"/>
      <c r="B143" s="22" t="s">
        <v>315</v>
      </c>
      <c r="C143" s="115" t="s">
        <v>316</v>
      </c>
      <c r="D143" s="23" t="s">
        <v>107</v>
      </c>
      <c r="E143" s="27">
        <v>5067</v>
      </c>
      <c r="F143" s="24">
        <v>5067</v>
      </c>
      <c r="G143" s="27">
        <f t="shared" si="7"/>
        <v>6080.4</v>
      </c>
      <c r="H143" s="25"/>
    </row>
    <row r="144" spans="1:8" customFormat="1" x14ac:dyDescent="0.3">
      <c r="A144" s="34"/>
      <c r="B144" s="22" t="s">
        <v>317</v>
      </c>
      <c r="C144" s="115" t="s">
        <v>318</v>
      </c>
      <c r="D144" s="23" t="s">
        <v>107</v>
      </c>
      <c r="E144" s="27">
        <v>7179</v>
      </c>
      <c r="F144" s="24">
        <v>7179</v>
      </c>
      <c r="G144" s="27">
        <f t="shared" si="7"/>
        <v>8614.7999999999993</v>
      </c>
      <c r="H144" s="25"/>
    </row>
    <row r="145" spans="1:8" customFormat="1" x14ac:dyDescent="0.3">
      <c r="A145" s="34"/>
      <c r="B145" s="22" t="s">
        <v>319</v>
      </c>
      <c r="C145" s="115" t="s">
        <v>320</v>
      </c>
      <c r="D145" s="23" t="s">
        <v>107</v>
      </c>
      <c r="E145" s="27">
        <v>9291</v>
      </c>
      <c r="F145" s="24">
        <v>9291</v>
      </c>
      <c r="G145" s="27">
        <f t="shared" si="7"/>
        <v>11149.199999999999</v>
      </c>
      <c r="H145" s="25"/>
    </row>
    <row r="146" spans="1:8" customFormat="1" x14ac:dyDescent="0.3">
      <c r="A146" s="34"/>
      <c r="B146" s="22" t="s">
        <v>321</v>
      </c>
      <c r="C146" s="115" t="s">
        <v>322</v>
      </c>
      <c r="D146" s="23" t="s">
        <v>107</v>
      </c>
      <c r="E146" s="27">
        <v>13092</v>
      </c>
      <c r="F146" s="24">
        <v>13092</v>
      </c>
      <c r="G146" s="27">
        <f t="shared" si="7"/>
        <v>15710.4</v>
      </c>
      <c r="H146" s="25"/>
    </row>
    <row r="147" spans="1:8" customFormat="1" ht="15" thickBot="1" x14ac:dyDescent="0.35">
      <c r="A147" s="34"/>
      <c r="B147" s="22" t="s">
        <v>323</v>
      </c>
      <c r="C147" s="115" t="s">
        <v>324</v>
      </c>
      <c r="D147" s="23" t="s">
        <v>107</v>
      </c>
      <c r="E147" s="27">
        <v>18372</v>
      </c>
      <c r="F147" s="24">
        <v>18372</v>
      </c>
      <c r="G147" s="27">
        <f t="shared" si="7"/>
        <v>22046.399999999998</v>
      </c>
      <c r="H147" s="25"/>
    </row>
    <row r="148" spans="1:8" customFormat="1" x14ac:dyDescent="0.3">
      <c r="B148" s="45" t="s">
        <v>325</v>
      </c>
      <c r="C148" s="46"/>
      <c r="D148" s="48"/>
      <c r="E148" s="48"/>
      <c r="F148" s="48"/>
      <c r="G148" s="48"/>
      <c r="H148" s="49"/>
    </row>
    <row r="149" spans="1:8" customFormat="1" x14ac:dyDescent="0.3">
      <c r="A149" s="34"/>
      <c r="B149" s="22" t="s">
        <v>326</v>
      </c>
      <c r="C149" s="115" t="s">
        <v>327</v>
      </c>
      <c r="D149" s="23" t="s">
        <v>54</v>
      </c>
      <c r="E149" s="27">
        <v>106.5</v>
      </c>
      <c r="F149" s="24">
        <v>106.5</v>
      </c>
      <c r="G149" s="27">
        <f t="shared" si="7"/>
        <v>127.8</v>
      </c>
      <c r="H149" s="25"/>
    </row>
    <row r="150" spans="1:8" customFormat="1" x14ac:dyDescent="0.3">
      <c r="A150" s="34"/>
      <c r="B150" s="22" t="s">
        <v>328</v>
      </c>
      <c r="C150" s="115" t="s">
        <v>329</v>
      </c>
      <c r="D150" s="23" t="s">
        <v>107</v>
      </c>
      <c r="E150" s="27">
        <v>472.5</v>
      </c>
      <c r="F150" s="24">
        <v>472.5</v>
      </c>
      <c r="G150" s="27">
        <f t="shared" si="7"/>
        <v>567</v>
      </c>
      <c r="H150" s="25"/>
    </row>
    <row r="151" spans="1:8" customFormat="1" x14ac:dyDescent="0.3">
      <c r="A151" s="34"/>
      <c r="B151" s="22" t="s">
        <v>330</v>
      </c>
      <c r="C151" s="115" t="s">
        <v>331</v>
      </c>
      <c r="D151" s="23" t="s">
        <v>107</v>
      </c>
      <c r="E151" s="27">
        <v>1180.5</v>
      </c>
      <c r="F151" s="24">
        <v>1180.5</v>
      </c>
      <c r="G151" s="27">
        <f t="shared" si="7"/>
        <v>1416.6</v>
      </c>
      <c r="H151" s="25"/>
    </row>
    <row r="152" spans="1:8" customFormat="1" x14ac:dyDescent="0.3">
      <c r="A152" s="34"/>
      <c r="B152" s="22" t="s">
        <v>332</v>
      </c>
      <c r="C152" s="115" t="s">
        <v>333</v>
      </c>
      <c r="D152" s="23" t="s">
        <v>107</v>
      </c>
      <c r="E152" s="27">
        <v>2361</v>
      </c>
      <c r="F152" s="24">
        <v>2361</v>
      </c>
      <c r="G152" s="27">
        <f t="shared" si="7"/>
        <v>2833.2</v>
      </c>
      <c r="H152" s="25"/>
    </row>
    <row r="153" spans="1:8" customFormat="1" ht="15" thickBot="1" x14ac:dyDescent="0.35">
      <c r="A153" s="34"/>
      <c r="B153" s="28" t="s">
        <v>334</v>
      </c>
      <c r="C153" s="116" t="s">
        <v>335</v>
      </c>
      <c r="D153" s="33" t="s">
        <v>54</v>
      </c>
      <c r="E153" s="30">
        <v>370.5</v>
      </c>
      <c r="F153" s="36">
        <v>370.5</v>
      </c>
      <c r="G153" s="30">
        <f t="shared" si="7"/>
        <v>444.59999999999997</v>
      </c>
      <c r="H153" s="31"/>
    </row>
    <row r="154" spans="1:8" customFormat="1" ht="15" thickBot="1" x14ac:dyDescent="0.35">
      <c r="B154" s="156"/>
      <c r="C154" s="37"/>
      <c r="D154" s="38"/>
      <c r="E154" s="39"/>
      <c r="F154" s="40"/>
      <c r="G154" s="39"/>
      <c r="H154" s="37"/>
    </row>
    <row r="155" spans="1:8" customFormat="1" x14ac:dyDescent="0.3">
      <c r="B155" s="45" t="s">
        <v>1077</v>
      </c>
      <c r="C155" s="46"/>
      <c r="D155" s="48"/>
      <c r="E155" s="48"/>
      <c r="F155" s="48"/>
      <c r="G155" s="48"/>
      <c r="H155" s="49"/>
    </row>
    <row r="156" spans="1:8" customFormat="1" x14ac:dyDescent="0.3">
      <c r="A156" s="34"/>
      <c r="B156" s="22" t="s">
        <v>337</v>
      </c>
      <c r="C156" s="123" t="s">
        <v>338</v>
      </c>
      <c r="D156" s="23" t="s">
        <v>107</v>
      </c>
      <c r="E156" s="27">
        <v>2000</v>
      </c>
      <c r="F156" s="24">
        <f>E156</f>
        <v>2000</v>
      </c>
      <c r="G156" s="27">
        <f t="shared" ref="G156:G159" si="8">F156*1.2</f>
        <v>2400</v>
      </c>
      <c r="H156" s="25"/>
    </row>
    <row r="157" spans="1:8" customFormat="1" x14ac:dyDescent="0.3">
      <c r="A157" s="34"/>
      <c r="B157" s="140" t="s">
        <v>340</v>
      </c>
      <c r="C157" s="123" t="s">
        <v>341</v>
      </c>
      <c r="D157" s="23" t="s">
        <v>107</v>
      </c>
      <c r="E157" s="206">
        <v>3000</v>
      </c>
      <c r="F157" s="207">
        <v>3000</v>
      </c>
      <c r="G157" s="27">
        <f t="shared" si="8"/>
        <v>3600</v>
      </c>
      <c r="H157" s="143"/>
    </row>
    <row r="158" spans="1:8" customFormat="1" x14ac:dyDescent="0.3">
      <c r="A158" s="34"/>
      <c r="B158" s="140" t="s">
        <v>342</v>
      </c>
      <c r="C158" s="123" t="s">
        <v>343</v>
      </c>
      <c r="D158" s="23" t="s">
        <v>107</v>
      </c>
      <c r="E158" s="206">
        <v>8000</v>
      </c>
      <c r="F158" s="207">
        <v>8000</v>
      </c>
      <c r="G158" s="27">
        <f t="shared" si="8"/>
        <v>9600</v>
      </c>
      <c r="H158" s="143"/>
    </row>
    <row r="159" spans="1:8" customFormat="1" ht="15" thickBot="1" x14ac:dyDescent="0.35">
      <c r="A159" s="34"/>
      <c r="B159" s="28" t="s">
        <v>344</v>
      </c>
      <c r="C159" s="124" t="s">
        <v>341</v>
      </c>
      <c r="D159" s="33" t="s">
        <v>107</v>
      </c>
      <c r="E159" s="30">
        <v>9000</v>
      </c>
      <c r="F159" s="36">
        <v>9000</v>
      </c>
      <c r="G159" s="30">
        <f t="shared" si="8"/>
        <v>10800</v>
      </c>
      <c r="H159" s="31"/>
    </row>
    <row r="160" spans="1:8" customFormat="1" ht="15" thickBot="1" x14ac:dyDescent="0.35">
      <c r="B160" s="155"/>
    </row>
    <row r="161" spans="1:8" customFormat="1" ht="15" thickBot="1" x14ac:dyDescent="0.35">
      <c r="B161" s="113" t="s">
        <v>345</v>
      </c>
      <c r="C161" s="114"/>
      <c r="D161" s="109"/>
      <c r="E161" s="109"/>
      <c r="F161" s="110"/>
      <c r="G161" s="109"/>
      <c r="H161" s="111"/>
    </row>
    <row r="162" spans="1:8" customFormat="1" x14ac:dyDescent="0.3">
      <c r="B162" s="112" t="s">
        <v>346</v>
      </c>
      <c r="C162" s="105"/>
      <c r="D162" s="106"/>
      <c r="E162" s="107"/>
      <c r="F162" s="90"/>
      <c r="G162" s="107"/>
      <c r="H162" s="108"/>
    </row>
    <row r="163" spans="1:8" customFormat="1" x14ac:dyDescent="0.3">
      <c r="A163" s="34"/>
      <c r="B163" s="22" t="s">
        <v>347</v>
      </c>
      <c r="C163" s="123" t="s">
        <v>348</v>
      </c>
      <c r="D163" s="23" t="s">
        <v>349</v>
      </c>
      <c r="E163" s="27">
        <v>351</v>
      </c>
      <c r="F163" s="24">
        <v>351</v>
      </c>
      <c r="G163" s="27">
        <f t="shared" ref="G163:G164" si="9">F163*1.2</f>
        <v>421.2</v>
      </c>
      <c r="H163" s="25"/>
    </row>
    <row r="164" spans="1:8" customFormat="1" x14ac:dyDescent="0.3">
      <c r="A164" s="34"/>
      <c r="B164" s="22" t="s">
        <v>350</v>
      </c>
      <c r="C164" s="123" t="s">
        <v>351</v>
      </c>
      <c r="D164" s="23" t="s">
        <v>349</v>
      </c>
      <c r="E164" s="27">
        <v>351</v>
      </c>
      <c r="F164" s="24">
        <v>351</v>
      </c>
      <c r="G164" s="27">
        <f t="shared" si="9"/>
        <v>421.2</v>
      </c>
      <c r="H164" s="25"/>
    </row>
    <row r="165" spans="1:8" customFormat="1" x14ac:dyDescent="0.3">
      <c r="B165" s="50" t="s">
        <v>352</v>
      </c>
      <c r="C165" s="123"/>
      <c r="D165" s="23"/>
      <c r="E165" s="27"/>
      <c r="F165" s="24">
        <v>0</v>
      </c>
      <c r="G165" s="27"/>
      <c r="H165" s="25"/>
    </row>
    <row r="166" spans="1:8" customFormat="1" x14ac:dyDescent="0.3">
      <c r="A166" s="34"/>
      <c r="B166" s="22" t="s">
        <v>353</v>
      </c>
      <c r="C166" s="123" t="s">
        <v>354</v>
      </c>
      <c r="D166" s="23" t="s">
        <v>349</v>
      </c>
      <c r="E166" s="27">
        <v>123</v>
      </c>
      <c r="F166" s="24">
        <v>123</v>
      </c>
      <c r="G166" s="27">
        <f t="shared" ref="G166:G169" si="10">F166*1.2</f>
        <v>147.6</v>
      </c>
      <c r="H166" s="25"/>
    </row>
    <row r="167" spans="1:8" customFormat="1" x14ac:dyDescent="0.3">
      <c r="A167" s="34"/>
      <c r="B167" s="22" t="s">
        <v>355</v>
      </c>
      <c r="C167" s="123" t="s">
        <v>356</v>
      </c>
      <c r="D167" s="23" t="s">
        <v>349</v>
      </c>
      <c r="E167" s="27">
        <v>294</v>
      </c>
      <c r="F167" s="24">
        <v>294</v>
      </c>
      <c r="G167" s="27">
        <f t="shared" si="10"/>
        <v>352.8</v>
      </c>
      <c r="H167" s="25"/>
    </row>
    <row r="168" spans="1:8" customFormat="1" x14ac:dyDescent="0.3">
      <c r="A168" s="34"/>
      <c r="B168" s="22" t="s">
        <v>357</v>
      </c>
      <c r="C168" s="123" t="s">
        <v>358</v>
      </c>
      <c r="D168" s="23" t="s">
        <v>349</v>
      </c>
      <c r="E168" s="27">
        <v>400.5</v>
      </c>
      <c r="F168" s="24">
        <v>400.5</v>
      </c>
      <c r="G168" s="27">
        <f t="shared" si="10"/>
        <v>480.59999999999997</v>
      </c>
      <c r="H168" s="25"/>
    </row>
    <row r="169" spans="1:8" customFormat="1" x14ac:dyDescent="0.3">
      <c r="A169" s="34"/>
      <c r="B169" s="22" t="s">
        <v>359</v>
      </c>
      <c r="C169" s="123" t="s">
        <v>360</v>
      </c>
      <c r="D169" s="23" t="s">
        <v>349</v>
      </c>
      <c r="E169" s="27">
        <v>663</v>
      </c>
      <c r="F169" s="24">
        <v>663</v>
      </c>
      <c r="G169" s="27">
        <f t="shared" si="10"/>
        <v>795.6</v>
      </c>
      <c r="H169" s="25"/>
    </row>
    <row r="170" spans="1:8" customFormat="1" x14ac:dyDescent="0.3">
      <c r="B170" s="50" t="s">
        <v>361</v>
      </c>
      <c r="C170" s="123"/>
      <c r="D170" s="23"/>
      <c r="E170" s="27"/>
      <c r="F170" s="24">
        <v>0</v>
      </c>
      <c r="G170" s="27"/>
      <c r="H170" s="25"/>
    </row>
    <row r="171" spans="1:8" customFormat="1" x14ac:dyDescent="0.3">
      <c r="A171" s="34"/>
      <c r="B171" s="22" t="s">
        <v>362</v>
      </c>
      <c r="C171" s="123" t="s">
        <v>363</v>
      </c>
      <c r="D171" s="23" t="s">
        <v>349</v>
      </c>
      <c r="E171" s="27">
        <v>498</v>
      </c>
      <c r="F171" s="24">
        <v>498</v>
      </c>
      <c r="G171" s="27">
        <f t="shared" ref="G171:G179" si="11">F171*1.2</f>
        <v>597.6</v>
      </c>
      <c r="H171" s="25"/>
    </row>
    <row r="172" spans="1:8" customFormat="1" x14ac:dyDescent="0.3">
      <c r="A172" s="34"/>
      <c r="B172" s="22" t="s">
        <v>364</v>
      </c>
      <c r="C172" s="123" t="s">
        <v>365</v>
      </c>
      <c r="D172" s="23" t="s">
        <v>349</v>
      </c>
      <c r="E172" s="27">
        <v>355.5</v>
      </c>
      <c r="F172" s="24">
        <v>355.5</v>
      </c>
      <c r="G172" s="27">
        <f t="shared" si="11"/>
        <v>426.59999999999997</v>
      </c>
      <c r="H172" s="25"/>
    </row>
    <row r="173" spans="1:8" customFormat="1" x14ac:dyDescent="0.3">
      <c r="A173" s="34"/>
      <c r="B173" s="22" t="s">
        <v>366</v>
      </c>
      <c r="C173" s="123" t="s">
        <v>367</v>
      </c>
      <c r="D173" s="23" t="s">
        <v>349</v>
      </c>
      <c r="E173" s="27">
        <v>27.75</v>
      </c>
      <c r="F173" s="24">
        <v>27.75</v>
      </c>
      <c r="G173" s="27">
        <f t="shared" si="11"/>
        <v>33.299999999999997</v>
      </c>
      <c r="H173" s="25"/>
    </row>
    <row r="174" spans="1:8" customFormat="1" x14ac:dyDescent="0.3">
      <c r="A174" s="34"/>
      <c r="B174" s="22" t="s">
        <v>368</v>
      </c>
      <c r="C174" s="123" t="s">
        <v>369</v>
      </c>
      <c r="D174" s="23" t="s">
        <v>349</v>
      </c>
      <c r="E174" s="27">
        <v>204</v>
      </c>
      <c r="F174" s="24">
        <v>204</v>
      </c>
      <c r="G174" s="27">
        <f t="shared" si="11"/>
        <v>244.79999999999998</v>
      </c>
      <c r="H174" s="25"/>
    </row>
    <row r="175" spans="1:8" customFormat="1" x14ac:dyDescent="0.3">
      <c r="A175" s="34"/>
      <c r="B175" s="22" t="s">
        <v>370</v>
      </c>
      <c r="C175" s="123" t="s">
        <v>371</v>
      </c>
      <c r="D175" s="23" t="s">
        <v>349</v>
      </c>
      <c r="E175" s="27">
        <v>204</v>
      </c>
      <c r="F175" s="24">
        <v>204</v>
      </c>
      <c r="G175" s="27">
        <f t="shared" si="11"/>
        <v>244.79999999999998</v>
      </c>
      <c r="H175" s="25"/>
    </row>
    <row r="176" spans="1:8" customFormat="1" x14ac:dyDescent="0.3">
      <c r="A176" s="34"/>
      <c r="B176" s="22" t="s">
        <v>372</v>
      </c>
      <c r="C176" s="123" t="s">
        <v>373</v>
      </c>
      <c r="D176" s="23" t="s">
        <v>349</v>
      </c>
      <c r="E176" s="27">
        <v>159</v>
      </c>
      <c r="F176" s="24">
        <v>159</v>
      </c>
      <c r="G176" s="27">
        <f t="shared" si="11"/>
        <v>190.79999999999998</v>
      </c>
      <c r="H176" s="25"/>
    </row>
    <row r="177" spans="1:10" x14ac:dyDescent="0.3">
      <c r="A177" s="34"/>
      <c r="B177" s="22" t="s">
        <v>374</v>
      </c>
      <c r="C177" s="123" t="s">
        <v>375</v>
      </c>
      <c r="D177" s="23" t="s">
        <v>349</v>
      </c>
      <c r="E177" s="27">
        <v>243</v>
      </c>
      <c r="F177" s="24">
        <v>243</v>
      </c>
      <c r="G177" s="27">
        <f t="shared" si="11"/>
        <v>291.59999999999997</v>
      </c>
      <c r="H177" s="25"/>
      <c r="J177"/>
    </row>
    <row r="178" spans="1:10" x14ac:dyDescent="0.3">
      <c r="A178" s="34"/>
      <c r="B178" s="22" t="s">
        <v>376</v>
      </c>
      <c r="C178" s="123" t="s">
        <v>377</v>
      </c>
      <c r="D178" s="23" t="s">
        <v>349</v>
      </c>
      <c r="E178" s="27">
        <v>135.89999999999998</v>
      </c>
      <c r="F178" s="24">
        <v>135.89999999999998</v>
      </c>
      <c r="G178" s="27">
        <f t="shared" si="11"/>
        <v>163.07999999999996</v>
      </c>
      <c r="H178" s="25"/>
      <c r="J178"/>
    </row>
    <row r="179" spans="1:10" ht="15" thickBot="1" x14ac:dyDescent="0.35">
      <c r="A179" s="34"/>
      <c r="B179" s="28" t="s">
        <v>378</v>
      </c>
      <c r="C179" s="124" t="s">
        <v>379</v>
      </c>
      <c r="D179" s="33" t="s">
        <v>349</v>
      </c>
      <c r="E179" s="30">
        <v>91.199999999999989</v>
      </c>
      <c r="F179" s="36">
        <v>91.199999999999989</v>
      </c>
      <c r="G179" s="30">
        <f t="shared" si="11"/>
        <v>109.43999999999998</v>
      </c>
      <c r="H179" s="31"/>
      <c r="J179"/>
    </row>
    <row r="180" spans="1:10" ht="15" thickBot="1" x14ac:dyDescent="0.35"/>
    <row r="181" spans="1:10" ht="15" thickBot="1" x14ac:dyDescent="0.35">
      <c r="A181" s="84" t="s">
        <v>380</v>
      </c>
      <c r="B181" s="230"/>
      <c r="C181" s="85"/>
      <c r="D181" s="198"/>
      <c r="E181" s="86"/>
      <c r="F181" s="86"/>
      <c r="G181" s="86"/>
      <c r="H181" s="87"/>
    </row>
    <row r="182" spans="1:10" s="63" customFormat="1" x14ac:dyDescent="0.3">
      <c r="A182" s="83"/>
      <c r="B182" s="158" t="s">
        <v>381</v>
      </c>
      <c r="C182" s="100" t="s">
        <v>382</v>
      </c>
      <c r="D182" s="201" t="s">
        <v>383</v>
      </c>
      <c r="E182" s="101">
        <v>4.4999999999999998E-2</v>
      </c>
      <c r="F182" s="101">
        <v>4.4999999999999998E-2</v>
      </c>
      <c r="G182" s="101">
        <f>F182*1.2</f>
        <v>5.3999999999999999E-2</v>
      </c>
      <c r="H182" s="211" t="s">
        <v>384</v>
      </c>
    </row>
    <row r="183" spans="1:10" s="63" customFormat="1" x14ac:dyDescent="0.3">
      <c r="A183" s="83"/>
      <c r="B183" s="159" t="s">
        <v>385</v>
      </c>
      <c r="C183" s="73" t="s">
        <v>386</v>
      </c>
      <c r="D183" s="202" t="s">
        <v>383</v>
      </c>
      <c r="E183" s="97">
        <v>5.5E-2</v>
      </c>
      <c r="F183" s="97">
        <v>5.5E-2</v>
      </c>
      <c r="G183" s="98">
        <f t="shared" ref="G183:G201" si="12">F183*1.2</f>
        <v>6.6000000000000003E-2</v>
      </c>
      <c r="H183" s="221" t="s">
        <v>384</v>
      </c>
    </row>
    <row r="184" spans="1:10" s="63" customFormat="1" x14ac:dyDescent="0.3">
      <c r="A184" s="83"/>
      <c r="B184" s="159" t="s">
        <v>387</v>
      </c>
      <c r="C184" s="73" t="s">
        <v>388</v>
      </c>
      <c r="D184" s="202" t="s">
        <v>383</v>
      </c>
      <c r="E184" s="97">
        <v>7.1800000000000003E-2</v>
      </c>
      <c r="F184" s="97">
        <v>7.1800000000000003E-2</v>
      </c>
      <c r="G184" s="98">
        <f t="shared" si="12"/>
        <v>8.616E-2</v>
      </c>
      <c r="H184" s="221" t="s">
        <v>384</v>
      </c>
    </row>
    <row r="185" spans="1:10" s="63" customFormat="1" ht="15" thickBot="1" x14ac:dyDescent="0.35">
      <c r="A185" s="83"/>
      <c r="B185" s="159" t="s">
        <v>389</v>
      </c>
      <c r="C185" s="73" t="s">
        <v>390</v>
      </c>
      <c r="D185" s="202" t="s">
        <v>383</v>
      </c>
      <c r="E185" s="97">
        <v>8.2400000000000001E-2</v>
      </c>
      <c r="F185" s="97">
        <v>8.2400000000000001E-2</v>
      </c>
      <c r="G185" s="98">
        <f t="shared" si="12"/>
        <v>9.8879999999999996E-2</v>
      </c>
      <c r="H185" s="221" t="s">
        <v>384</v>
      </c>
    </row>
    <row r="186" spans="1:10" s="63" customFormat="1" x14ac:dyDescent="0.3">
      <c r="A186" s="83"/>
      <c r="B186" s="158" t="s">
        <v>391</v>
      </c>
      <c r="C186" s="100" t="s">
        <v>392</v>
      </c>
      <c r="D186" s="201" t="s">
        <v>383</v>
      </c>
      <c r="E186" s="101">
        <v>2.7810000000000001E-2</v>
      </c>
      <c r="F186" s="101">
        <v>2.7810000000000001E-2</v>
      </c>
      <c r="G186" s="101">
        <f>F186*1.2</f>
        <v>3.3371999999999999E-2</v>
      </c>
      <c r="H186" s="211" t="s">
        <v>384</v>
      </c>
    </row>
    <row r="187" spans="1:10" s="63" customFormat="1" x14ac:dyDescent="0.3">
      <c r="A187" s="83"/>
      <c r="B187" s="159" t="s">
        <v>393</v>
      </c>
      <c r="C187" s="73" t="s">
        <v>394</v>
      </c>
      <c r="D187" s="202" t="s">
        <v>383</v>
      </c>
      <c r="E187" s="97">
        <v>4.4999999999999998E-2</v>
      </c>
      <c r="F187" s="97">
        <v>4.4999999999999998E-2</v>
      </c>
      <c r="G187" s="98">
        <f t="shared" si="12"/>
        <v>5.3999999999999999E-2</v>
      </c>
      <c r="H187" s="221" t="s">
        <v>384</v>
      </c>
    </row>
    <row r="188" spans="1:10" s="63" customFormat="1" x14ac:dyDescent="0.3">
      <c r="A188" s="83"/>
      <c r="B188" s="159" t="s">
        <v>395</v>
      </c>
      <c r="C188" s="73" t="s">
        <v>396</v>
      </c>
      <c r="D188" s="202" t="s">
        <v>383</v>
      </c>
      <c r="E188" s="97">
        <v>6.1800000000000001E-2</v>
      </c>
      <c r="F188" s="97">
        <v>6.1800000000000001E-2</v>
      </c>
      <c r="G188" s="98">
        <f t="shared" si="12"/>
        <v>7.4160000000000004E-2</v>
      </c>
      <c r="H188" s="221" t="s">
        <v>384</v>
      </c>
    </row>
    <row r="189" spans="1:10" s="63" customFormat="1" ht="15" thickBot="1" x14ac:dyDescent="0.35">
      <c r="A189" s="83"/>
      <c r="B189" s="190" t="s">
        <v>397</v>
      </c>
      <c r="C189" s="81" t="s">
        <v>398</v>
      </c>
      <c r="D189" s="77" t="s">
        <v>383</v>
      </c>
      <c r="E189" s="104">
        <v>0.95</v>
      </c>
      <c r="F189" s="104">
        <v>0.95</v>
      </c>
      <c r="G189" s="104">
        <f t="shared" si="12"/>
        <v>1.1399999999999999</v>
      </c>
      <c r="H189" s="222" t="s">
        <v>384</v>
      </c>
    </row>
    <row r="190" spans="1:10" s="63" customFormat="1" ht="28.8" x14ac:dyDescent="0.3">
      <c r="A190" s="83"/>
      <c r="B190" s="158" t="s">
        <v>399</v>
      </c>
      <c r="C190" s="100" t="s">
        <v>400</v>
      </c>
      <c r="D190" s="201" t="s">
        <v>383</v>
      </c>
      <c r="E190" s="101">
        <v>6.6685142857142818E-2</v>
      </c>
      <c r="F190" s="101">
        <v>6.6685142857142818E-2</v>
      </c>
      <c r="G190" s="219">
        <f t="shared" si="12"/>
        <v>8.0022171428571376E-2</v>
      </c>
      <c r="H190" s="211" t="s">
        <v>384</v>
      </c>
    </row>
    <row r="191" spans="1:10" s="63" customFormat="1" ht="28.8" x14ac:dyDescent="0.3">
      <c r="A191" s="83"/>
      <c r="B191" s="159" t="s">
        <v>401</v>
      </c>
      <c r="C191" s="73" t="s">
        <v>402</v>
      </c>
      <c r="D191" s="202" t="s">
        <v>383</v>
      </c>
      <c r="E191" s="97">
        <v>0.1</v>
      </c>
      <c r="F191" s="97">
        <v>0.1</v>
      </c>
      <c r="G191" s="98">
        <f t="shared" si="12"/>
        <v>0.12</v>
      </c>
      <c r="H191" s="221" t="s">
        <v>384</v>
      </c>
    </row>
    <row r="192" spans="1:10" s="63" customFormat="1" ht="28.8" x14ac:dyDescent="0.3">
      <c r="A192" s="83"/>
      <c r="B192" s="159" t="s">
        <v>403</v>
      </c>
      <c r="C192" s="73" t="s">
        <v>404</v>
      </c>
      <c r="D192" s="202" t="s">
        <v>383</v>
      </c>
      <c r="E192" s="97">
        <v>0.2</v>
      </c>
      <c r="F192" s="97">
        <v>0.2</v>
      </c>
      <c r="G192" s="98">
        <f t="shared" si="12"/>
        <v>0.24</v>
      </c>
      <c r="H192" s="221" t="s">
        <v>384</v>
      </c>
    </row>
    <row r="193" spans="1:8" s="63" customFormat="1" ht="29.4" thickBot="1" x14ac:dyDescent="0.35">
      <c r="A193" s="83"/>
      <c r="B193" s="190" t="s">
        <v>405</v>
      </c>
      <c r="C193" s="81" t="s">
        <v>406</v>
      </c>
      <c r="D193" s="77" t="s">
        <v>383</v>
      </c>
      <c r="E193" s="104">
        <v>0.6</v>
      </c>
      <c r="F193" s="104">
        <v>0.6</v>
      </c>
      <c r="G193" s="104">
        <f t="shared" si="12"/>
        <v>0.72</v>
      </c>
      <c r="H193" s="222" t="s">
        <v>384</v>
      </c>
    </row>
    <row r="194" spans="1:8" s="63" customFormat="1" x14ac:dyDescent="0.3">
      <c r="A194" s="83"/>
      <c r="B194" s="158" t="s">
        <v>407</v>
      </c>
      <c r="C194" s="100" t="s">
        <v>408</v>
      </c>
      <c r="D194" s="201" t="s">
        <v>383</v>
      </c>
      <c r="E194" s="101">
        <v>0.15677744444444433</v>
      </c>
      <c r="F194" s="101">
        <v>0.15677744444444433</v>
      </c>
      <c r="G194" s="219">
        <f t="shared" si="12"/>
        <v>0.1881329333333332</v>
      </c>
      <c r="H194" s="211" t="s">
        <v>384</v>
      </c>
    </row>
    <row r="195" spans="1:8" s="63" customFormat="1" x14ac:dyDescent="0.3">
      <c r="A195" s="83"/>
      <c r="B195" s="159" t="s">
        <v>409</v>
      </c>
      <c r="C195" s="73" t="s">
        <v>410</v>
      </c>
      <c r="D195" s="202" t="s">
        <v>383</v>
      </c>
      <c r="E195" s="97">
        <v>0.3</v>
      </c>
      <c r="F195" s="97">
        <v>0.3</v>
      </c>
      <c r="G195" s="98">
        <f t="shared" si="12"/>
        <v>0.36</v>
      </c>
      <c r="H195" s="221" t="s">
        <v>384</v>
      </c>
    </row>
    <row r="196" spans="1:8" s="63" customFormat="1" x14ac:dyDescent="0.3">
      <c r="A196" s="83"/>
      <c r="B196" s="159" t="s">
        <v>411</v>
      </c>
      <c r="C196" s="73" t="s">
        <v>412</v>
      </c>
      <c r="D196" s="202" t="s">
        <v>383</v>
      </c>
      <c r="E196" s="97">
        <v>0.5</v>
      </c>
      <c r="F196" s="97">
        <v>0.5</v>
      </c>
      <c r="G196" s="98">
        <f t="shared" si="12"/>
        <v>0.6</v>
      </c>
      <c r="H196" s="221" t="s">
        <v>384</v>
      </c>
    </row>
    <row r="197" spans="1:8" s="63" customFormat="1" ht="15" thickBot="1" x14ac:dyDescent="0.35">
      <c r="A197" s="83"/>
      <c r="B197" s="190" t="s">
        <v>413</v>
      </c>
      <c r="C197" s="81" t="s">
        <v>414</v>
      </c>
      <c r="D197" s="77" t="s">
        <v>383</v>
      </c>
      <c r="E197" s="220">
        <v>0.7</v>
      </c>
      <c r="F197" s="220">
        <v>0.7</v>
      </c>
      <c r="G197" s="220">
        <f t="shared" si="12"/>
        <v>0.84</v>
      </c>
      <c r="H197" s="222" t="s">
        <v>384</v>
      </c>
    </row>
    <row r="198" spans="1:8" s="63" customFormat="1" x14ac:dyDescent="0.3">
      <c r="A198" s="83"/>
      <c r="B198" s="215" t="s">
        <v>415</v>
      </c>
      <c r="C198" s="216" t="s">
        <v>416</v>
      </c>
      <c r="D198" s="240" t="s">
        <v>383</v>
      </c>
      <c r="E198" s="217">
        <v>0.21218000000000001</v>
      </c>
      <c r="F198" s="217">
        <v>0.21218000000000001</v>
      </c>
      <c r="G198" s="218">
        <f t="shared" si="12"/>
        <v>0.25461600000000001</v>
      </c>
      <c r="H198" s="223" t="s">
        <v>384</v>
      </c>
    </row>
    <row r="199" spans="1:8" s="63" customFormat="1" x14ac:dyDescent="0.3">
      <c r="A199" s="83"/>
      <c r="B199" s="159" t="s">
        <v>417</v>
      </c>
      <c r="C199" s="73" t="s">
        <v>418</v>
      </c>
      <c r="D199" s="202" t="s">
        <v>383</v>
      </c>
      <c r="E199" s="97">
        <v>0.4</v>
      </c>
      <c r="F199" s="97">
        <v>0.4</v>
      </c>
      <c r="G199" s="98">
        <f t="shared" si="12"/>
        <v>0.48</v>
      </c>
      <c r="H199" s="221" t="s">
        <v>384</v>
      </c>
    </row>
    <row r="200" spans="1:8" s="63" customFormat="1" ht="15" thickBot="1" x14ac:dyDescent="0.35">
      <c r="A200" s="83"/>
      <c r="B200" s="159" t="s">
        <v>419</v>
      </c>
      <c r="C200" s="73" t="s">
        <v>420</v>
      </c>
      <c r="D200" s="202" t="s">
        <v>383</v>
      </c>
      <c r="E200" s="97">
        <v>0.6</v>
      </c>
      <c r="F200" s="97">
        <v>0.6</v>
      </c>
      <c r="G200" s="98">
        <f t="shared" si="12"/>
        <v>0.72</v>
      </c>
      <c r="H200" s="221" t="s">
        <v>384</v>
      </c>
    </row>
    <row r="201" spans="1:8" s="63" customFormat="1" ht="15" thickBot="1" x14ac:dyDescent="0.35">
      <c r="A201" s="83"/>
      <c r="B201" s="160" t="s">
        <v>421</v>
      </c>
      <c r="C201" s="81" t="s">
        <v>422</v>
      </c>
      <c r="D201" s="42" t="s">
        <v>383</v>
      </c>
      <c r="E201" s="98">
        <v>0.8</v>
      </c>
      <c r="F201" s="98">
        <v>0.8</v>
      </c>
      <c r="G201" s="99">
        <f t="shared" si="12"/>
        <v>0.96</v>
      </c>
      <c r="H201" s="211" t="s">
        <v>384</v>
      </c>
    </row>
    <row r="202" spans="1:8" ht="28.8" x14ac:dyDescent="0.3">
      <c r="A202" s="250" t="s">
        <v>423</v>
      </c>
      <c r="B202" s="214" t="s">
        <v>424</v>
      </c>
      <c r="C202" s="80" t="s">
        <v>425</v>
      </c>
      <c r="D202" s="19" t="s">
        <v>383</v>
      </c>
      <c r="E202" s="76">
        <f>F202</f>
        <v>0.27052950000000003</v>
      </c>
      <c r="F202" s="76">
        <f>'BPU Métropole'!F202*1.5</f>
        <v>0.27052950000000003</v>
      </c>
      <c r="G202" s="76">
        <f t="shared" ref="G202:G229" si="13">F202*1.2</f>
        <v>0.32463540000000002</v>
      </c>
      <c r="H202" s="126" t="s">
        <v>426</v>
      </c>
    </row>
    <row r="203" spans="1:8" ht="28.8" x14ac:dyDescent="0.3">
      <c r="A203" s="251"/>
      <c r="B203" s="231" t="s">
        <v>427</v>
      </c>
      <c r="C203" s="75" t="s">
        <v>428</v>
      </c>
      <c r="D203" s="42" t="s">
        <v>383</v>
      </c>
      <c r="E203" s="78">
        <f t="shared" ref="E203:E229" si="14">F203</f>
        <v>0.286443</v>
      </c>
      <c r="F203" s="78">
        <f>'BPU Métropole'!F203*1.5</f>
        <v>0.286443</v>
      </c>
      <c r="G203" s="78">
        <f t="shared" si="13"/>
        <v>0.34373159999999997</v>
      </c>
      <c r="H203" s="212" t="s">
        <v>429</v>
      </c>
    </row>
    <row r="204" spans="1:8" ht="28.8" x14ac:dyDescent="0.3">
      <c r="A204" s="251"/>
      <c r="B204" s="231" t="s">
        <v>430</v>
      </c>
      <c r="C204" s="75" t="s">
        <v>431</v>
      </c>
      <c r="D204" s="42" t="s">
        <v>383</v>
      </c>
      <c r="E204" s="78">
        <f t="shared" si="14"/>
        <v>0.31827</v>
      </c>
      <c r="F204" s="78">
        <f>'BPU Métropole'!F204*1.5</f>
        <v>0.31827</v>
      </c>
      <c r="G204" s="78">
        <f t="shared" si="13"/>
        <v>0.38192399999999999</v>
      </c>
      <c r="H204" s="212" t="s">
        <v>432</v>
      </c>
    </row>
    <row r="205" spans="1:8" ht="28.8" x14ac:dyDescent="0.3">
      <c r="A205" s="251"/>
      <c r="B205" s="231" t="s">
        <v>433</v>
      </c>
      <c r="C205" s="75" t="s">
        <v>434</v>
      </c>
      <c r="D205" s="42" t="s">
        <v>383</v>
      </c>
      <c r="E205" s="78">
        <f t="shared" si="14"/>
        <v>0.35009699999999999</v>
      </c>
      <c r="F205" s="78">
        <f>'BPU Métropole'!F205*1.5</f>
        <v>0.35009699999999999</v>
      </c>
      <c r="G205" s="78">
        <f t="shared" si="13"/>
        <v>0.4201164</v>
      </c>
      <c r="H205" s="212" t="s">
        <v>435</v>
      </c>
    </row>
    <row r="206" spans="1:8" ht="28.8" x14ac:dyDescent="0.3">
      <c r="A206" s="251"/>
      <c r="B206" s="231" t="s">
        <v>436</v>
      </c>
      <c r="C206" s="75" t="s">
        <v>437</v>
      </c>
      <c r="D206" s="42" t="s">
        <v>383</v>
      </c>
      <c r="E206" s="78">
        <f t="shared" si="14"/>
        <v>0.41375099999999998</v>
      </c>
      <c r="F206" s="78">
        <f>'BPU Métropole'!F206*1.5</f>
        <v>0.41375099999999998</v>
      </c>
      <c r="G206" s="78">
        <f t="shared" si="13"/>
        <v>0.49650119999999998</v>
      </c>
      <c r="H206" s="212" t="s">
        <v>438</v>
      </c>
    </row>
    <row r="207" spans="1:8" ht="28.8" x14ac:dyDescent="0.3">
      <c r="A207" s="251"/>
      <c r="B207" s="231" t="s">
        <v>439</v>
      </c>
      <c r="C207" s="75" t="s">
        <v>440</v>
      </c>
      <c r="D207" s="42" t="s">
        <v>383</v>
      </c>
      <c r="E207" s="78">
        <f t="shared" si="14"/>
        <v>0.47740499999999997</v>
      </c>
      <c r="F207" s="78">
        <f>'BPU Métropole'!F207*1.5</f>
        <v>0.47740499999999997</v>
      </c>
      <c r="G207" s="78">
        <f t="shared" si="13"/>
        <v>0.5728859999999999</v>
      </c>
      <c r="H207" s="212" t="s">
        <v>441</v>
      </c>
    </row>
    <row r="208" spans="1:8" ht="29.4" thickBot="1" x14ac:dyDescent="0.35">
      <c r="A208" s="252"/>
      <c r="B208" s="232" t="s">
        <v>442</v>
      </c>
      <c r="C208" s="82" t="s">
        <v>443</v>
      </c>
      <c r="D208" s="77" t="s">
        <v>383</v>
      </c>
      <c r="E208" s="79">
        <f t="shared" si="14"/>
        <v>0.52514550000000004</v>
      </c>
      <c r="F208" s="79">
        <f>'BPU Métropole'!F208*1.5</f>
        <v>0.52514550000000004</v>
      </c>
      <c r="G208" s="79">
        <f t="shared" si="13"/>
        <v>0.63017460000000003</v>
      </c>
      <c r="H208" s="213" t="s">
        <v>444</v>
      </c>
    </row>
    <row r="209" spans="1:8" ht="28.8" x14ac:dyDescent="0.3">
      <c r="A209" s="250" t="s">
        <v>445</v>
      </c>
      <c r="B209" s="214" t="s">
        <v>446</v>
      </c>
      <c r="C209" s="80" t="s">
        <v>447</v>
      </c>
      <c r="D209" s="19" t="s">
        <v>383</v>
      </c>
      <c r="E209" s="76">
        <f t="shared" si="14"/>
        <v>0.32215024042387502</v>
      </c>
      <c r="F209" s="76">
        <f>'BPU Métropole'!F209*1.5</f>
        <v>0.32215024042387502</v>
      </c>
      <c r="G209" s="76">
        <f t="shared" si="13"/>
        <v>0.38658028850865001</v>
      </c>
      <c r="H209" s="126" t="s">
        <v>448</v>
      </c>
    </row>
    <row r="210" spans="1:8" ht="28.8" x14ac:dyDescent="0.3">
      <c r="A210" s="251"/>
      <c r="B210" s="231" t="s">
        <v>449</v>
      </c>
      <c r="C210" s="75" t="s">
        <v>450</v>
      </c>
      <c r="D210" s="42" t="s">
        <v>383</v>
      </c>
      <c r="E210" s="78">
        <f t="shared" si="14"/>
        <v>0.35320557712720901</v>
      </c>
      <c r="F210" s="78">
        <f>'BPU Métropole'!F210*1.5</f>
        <v>0.35320557712720901</v>
      </c>
      <c r="G210" s="78">
        <f t="shared" si="13"/>
        <v>0.42384669255265078</v>
      </c>
      <c r="H210" s="212" t="s">
        <v>451</v>
      </c>
    </row>
    <row r="211" spans="1:8" ht="28.8" x14ac:dyDescent="0.3">
      <c r="A211" s="251"/>
      <c r="B211" s="231" t="s">
        <v>452</v>
      </c>
      <c r="C211" s="75" t="s">
        <v>453</v>
      </c>
      <c r="D211" s="42" t="s">
        <v>383</v>
      </c>
      <c r="E211" s="78">
        <f t="shared" si="14"/>
        <v>0.38176417408887453</v>
      </c>
      <c r="F211" s="78">
        <f>'BPU Métropole'!F211*1.5</f>
        <v>0.38176417408887453</v>
      </c>
      <c r="G211" s="78">
        <f t="shared" si="13"/>
        <v>0.45811700890664941</v>
      </c>
      <c r="H211" s="212" t="s">
        <v>454</v>
      </c>
    </row>
    <row r="212" spans="1:8" ht="28.8" x14ac:dyDescent="0.3">
      <c r="A212" s="251"/>
      <c r="B212" s="231" t="s">
        <v>455</v>
      </c>
      <c r="C212" s="75" t="s">
        <v>456</v>
      </c>
      <c r="D212" s="42" t="s">
        <v>383</v>
      </c>
      <c r="E212" s="78">
        <f t="shared" si="14"/>
        <v>0.42377966869220807</v>
      </c>
      <c r="F212" s="78">
        <f>'BPU Métropole'!F212*1.5</f>
        <v>0.42377966869220807</v>
      </c>
      <c r="G212" s="78">
        <f t="shared" si="13"/>
        <v>0.50853560243064966</v>
      </c>
      <c r="H212" s="212" t="s">
        <v>457</v>
      </c>
    </row>
    <row r="213" spans="1:8" ht="28.8" x14ac:dyDescent="0.3">
      <c r="A213" s="251"/>
      <c r="B213" s="231" t="s">
        <v>458</v>
      </c>
      <c r="C213" s="75" t="s">
        <v>459</v>
      </c>
      <c r="D213" s="42" t="s">
        <v>383</v>
      </c>
      <c r="E213" s="78">
        <f t="shared" si="14"/>
        <v>0.50070258944125046</v>
      </c>
      <c r="F213" s="78">
        <f>'BPU Métropole'!F213*1.5</f>
        <v>0.50070258944125046</v>
      </c>
      <c r="G213" s="78">
        <f t="shared" si="13"/>
        <v>0.60084310732950053</v>
      </c>
      <c r="H213" s="212" t="s">
        <v>438</v>
      </c>
    </row>
    <row r="214" spans="1:8" ht="28.8" x14ac:dyDescent="0.3">
      <c r="A214" s="251"/>
      <c r="B214" s="231" t="s">
        <v>460</v>
      </c>
      <c r="C214" s="75" t="s">
        <v>461</v>
      </c>
      <c r="D214" s="42" t="s">
        <v>383</v>
      </c>
      <c r="E214" s="78">
        <f t="shared" si="14"/>
        <v>0.57353245499458305</v>
      </c>
      <c r="F214" s="78">
        <f>'BPU Métropole'!F214*1.5</f>
        <v>0.57353245499458305</v>
      </c>
      <c r="G214" s="78">
        <f t="shared" si="13"/>
        <v>0.68823894599349966</v>
      </c>
      <c r="H214" s="212" t="s">
        <v>441</v>
      </c>
    </row>
    <row r="215" spans="1:8" ht="29.4" thickBot="1" x14ac:dyDescent="0.35">
      <c r="A215" s="252"/>
      <c r="B215" s="232" t="s">
        <v>462</v>
      </c>
      <c r="C215" s="82" t="s">
        <v>463</v>
      </c>
      <c r="D215" s="77" t="s">
        <v>383</v>
      </c>
      <c r="E215" s="79">
        <f t="shared" si="14"/>
        <v>0.6405720874829165</v>
      </c>
      <c r="F215" s="79">
        <f>'BPU Métropole'!F215*1.5</f>
        <v>0.6405720874829165</v>
      </c>
      <c r="G215" s="79">
        <f t="shared" si="13"/>
        <v>0.76868650497949975</v>
      </c>
      <c r="H215" s="213" t="s">
        <v>444</v>
      </c>
    </row>
    <row r="216" spans="1:8" ht="28.8" x14ac:dyDescent="0.3">
      <c r="A216" s="250" t="s">
        <v>464</v>
      </c>
      <c r="B216" s="214" t="s">
        <v>465</v>
      </c>
      <c r="C216" s="80" t="s">
        <v>466</v>
      </c>
      <c r="D216" s="19" t="s">
        <v>383</v>
      </c>
      <c r="E216" s="76">
        <f t="shared" si="14"/>
        <v>0.45414613075650001</v>
      </c>
      <c r="F216" s="76">
        <f>'BPU Métropole'!F216*1.5</f>
        <v>0.45414613075650001</v>
      </c>
      <c r="G216" s="76">
        <f t="shared" si="13"/>
        <v>0.54497535690779997</v>
      </c>
      <c r="H216" s="126" t="s">
        <v>448</v>
      </c>
    </row>
    <row r="217" spans="1:8" ht="28.8" x14ac:dyDescent="0.3">
      <c r="A217" s="251"/>
      <c r="B217" s="231" t="s">
        <v>467</v>
      </c>
      <c r="C217" s="75" t="s">
        <v>468</v>
      </c>
      <c r="D217" s="42" t="s">
        <v>383</v>
      </c>
      <c r="E217" s="78">
        <f t="shared" si="14"/>
        <v>0.49647031189649993</v>
      </c>
      <c r="F217" s="78">
        <f>'BPU Métropole'!F217*1.5</f>
        <v>0.49647031189649993</v>
      </c>
      <c r="G217" s="78">
        <f t="shared" si="13"/>
        <v>0.59576437427579987</v>
      </c>
      <c r="H217" s="212" t="s">
        <v>451</v>
      </c>
    </row>
    <row r="218" spans="1:8" ht="28.8" x14ac:dyDescent="0.3">
      <c r="A218" s="251"/>
      <c r="B218" s="231" t="s">
        <v>469</v>
      </c>
      <c r="C218" s="75" t="s">
        <v>470</v>
      </c>
      <c r="D218" s="42" t="s">
        <v>383</v>
      </c>
      <c r="E218" s="78">
        <f t="shared" si="14"/>
        <v>0.53582025988649995</v>
      </c>
      <c r="F218" s="78">
        <f>'BPU Métropole'!F218*1.5</f>
        <v>0.53582025988649995</v>
      </c>
      <c r="G218" s="78">
        <f t="shared" si="13"/>
        <v>0.6429843118637999</v>
      </c>
      <c r="H218" s="212" t="s">
        <v>454</v>
      </c>
    </row>
    <row r="219" spans="1:8" ht="28.8" x14ac:dyDescent="0.3">
      <c r="A219" s="251"/>
      <c r="B219" s="231" t="s">
        <v>471</v>
      </c>
      <c r="C219" s="75" t="s">
        <v>472</v>
      </c>
      <c r="D219" s="42" t="s">
        <v>383</v>
      </c>
      <c r="E219" s="78">
        <f t="shared" si="14"/>
        <v>0.59483451982650004</v>
      </c>
      <c r="F219" s="78">
        <f>'BPU Métropole'!F219*1.5</f>
        <v>0.59483451982650004</v>
      </c>
      <c r="G219" s="78">
        <f t="shared" si="13"/>
        <v>0.7138014237918</v>
      </c>
      <c r="H219" s="212" t="s">
        <v>473</v>
      </c>
    </row>
    <row r="220" spans="1:8" ht="28.8" x14ac:dyDescent="0.3">
      <c r="A220" s="251"/>
      <c r="B220" s="231" t="s">
        <v>474</v>
      </c>
      <c r="C220" s="75" t="s">
        <v>475</v>
      </c>
      <c r="D220" s="42" t="s">
        <v>383</v>
      </c>
      <c r="E220" s="78">
        <f t="shared" si="14"/>
        <v>0.694588787895</v>
      </c>
      <c r="F220" s="78">
        <f>'BPU Métropole'!F220*1.5</f>
        <v>0.694588787895</v>
      </c>
      <c r="G220" s="78">
        <f t="shared" si="13"/>
        <v>0.83350654547399994</v>
      </c>
      <c r="H220" s="212" t="s">
        <v>438</v>
      </c>
    </row>
    <row r="221" spans="1:8" ht="28.8" x14ac:dyDescent="0.3">
      <c r="A221" s="251"/>
      <c r="B221" s="231" t="s">
        <v>476</v>
      </c>
      <c r="C221" s="75" t="s">
        <v>477</v>
      </c>
      <c r="D221" s="42" t="s">
        <v>383</v>
      </c>
      <c r="E221" s="78">
        <f t="shared" si="14"/>
        <v>0.78728237923499989</v>
      </c>
      <c r="F221" s="78">
        <f>'BPU Métropole'!F221*1.5</f>
        <v>0.78728237923499989</v>
      </c>
      <c r="G221" s="78">
        <f t="shared" si="13"/>
        <v>0.94473885508199984</v>
      </c>
      <c r="H221" s="212" t="s">
        <v>441</v>
      </c>
    </row>
    <row r="222" spans="1:8" ht="29.4" thickBot="1" x14ac:dyDescent="0.35">
      <c r="A222" s="252"/>
      <c r="B222" s="232" t="s">
        <v>478</v>
      </c>
      <c r="C222" s="82" t="s">
        <v>479</v>
      </c>
      <c r="D222" s="77" t="s">
        <v>383</v>
      </c>
      <c r="E222" s="79">
        <f t="shared" si="14"/>
        <v>0.88937002789499986</v>
      </c>
      <c r="F222" s="79">
        <f>'BPU Métropole'!F222*1.5</f>
        <v>0.88937002789499986</v>
      </c>
      <c r="G222" s="79">
        <f t="shared" si="13"/>
        <v>1.0672440334739999</v>
      </c>
      <c r="H222" s="213" t="s">
        <v>444</v>
      </c>
    </row>
    <row r="223" spans="1:8" ht="28.8" x14ac:dyDescent="0.3">
      <c r="A223" s="250" t="s">
        <v>480</v>
      </c>
      <c r="B223" s="214" t="s">
        <v>481</v>
      </c>
      <c r="C223" s="80" t="s">
        <v>482</v>
      </c>
      <c r="D223" s="19" t="s">
        <v>383</v>
      </c>
      <c r="E223" s="76">
        <f t="shared" si="14"/>
        <v>0.87022278932212505</v>
      </c>
      <c r="F223" s="76">
        <f>'BPU Métropole'!F223*1.5</f>
        <v>0.87022278932212505</v>
      </c>
      <c r="G223" s="76">
        <f t="shared" si="13"/>
        <v>1.04426734718655</v>
      </c>
      <c r="H223" s="126" t="s">
        <v>448</v>
      </c>
    </row>
    <row r="224" spans="1:8" ht="28.8" x14ac:dyDescent="0.3">
      <c r="A224" s="251"/>
      <c r="B224" s="231" t="s">
        <v>483</v>
      </c>
      <c r="C224" s="75" t="s">
        <v>484</v>
      </c>
      <c r="D224" s="42" t="s">
        <v>383</v>
      </c>
      <c r="E224" s="78">
        <f t="shared" si="14"/>
        <v>0.94806855471212548</v>
      </c>
      <c r="F224" s="78">
        <f>'BPU Métropole'!F224*1.5</f>
        <v>0.94806855471212548</v>
      </c>
      <c r="G224" s="78">
        <f t="shared" si="13"/>
        <v>1.1376822656545504</v>
      </c>
      <c r="H224" s="212" t="s">
        <v>451</v>
      </c>
    </row>
    <row r="225" spans="1:8" ht="28.8" x14ac:dyDescent="0.3">
      <c r="A225" s="251"/>
      <c r="B225" s="231" t="s">
        <v>485</v>
      </c>
      <c r="C225" s="75" t="s">
        <v>486</v>
      </c>
      <c r="D225" s="42" t="s">
        <v>383</v>
      </c>
      <c r="E225" s="78">
        <f t="shared" si="14"/>
        <v>1.021434935077125</v>
      </c>
      <c r="F225" s="78">
        <f>'BPU Métropole'!F225*1.5</f>
        <v>1.021434935077125</v>
      </c>
      <c r="G225" s="78">
        <f t="shared" si="13"/>
        <v>1.2257219220925499</v>
      </c>
      <c r="H225" s="212" t="s">
        <v>454</v>
      </c>
    </row>
    <row r="226" spans="1:8" ht="28.8" x14ac:dyDescent="0.3">
      <c r="A226" s="251"/>
      <c r="B226" s="231" t="s">
        <v>487</v>
      </c>
      <c r="C226" s="75" t="s">
        <v>488</v>
      </c>
      <c r="D226" s="42" t="s">
        <v>383</v>
      </c>
      <c r="E226" s="78">
        <f t="shared" si="14"/>
        <v>1.1340326017671254</v>
      </c>
      <c r="F226" s="78">
        <f>'BPU Métropole'!F226*1.5</f>
        <v>1.1340326017671254</v>
      </c>
      <c r="G226" s="78">
        <f t="shared" si="13"/>
        <v>1.3608391221205505</v>
      </c>
      <c r="H226" s="212" t="s">
        <v>457</v>
      </c>
    </row>
    <row r="227" spans="1:8" ht="28.8" x14ac:dyDescent="0.3">
      <c r="A227" s="251"/>
      <c r="B227" s="231" t="s">
        <v>489</v>
      </c>
      <c r="C227" s="75" t="s">
        <v>490</v>
      </c>
      <c r="D227" s="42" t="s">
        <v>383</v>
      </c>
      <c r="E227" s="78">
        <f t="shared" si="14"/>
        <v>1.3057557067387502</v>
      </c>
      <c r="F227" s="78">
        <f>'BPU Métropole'!F227*1.5</f>
        <v>1.3057557067387502</v>
      </c>
      <c r="G227" s="78">
        <f t="shared" si="13"/>
        <v>1.5669068480865003</v>
      </c>
      <c r="H227" s="212" t="s">
        <v>438</v>
      </c>
    </row>
    <row r="228" spans="1:8" ht="28.8" x14ac:dyDescent="0.3">
      <c r="A228" s="251"/>
      <c r="B228" s="231" t="s">
        <v>491</v>
      </c>
      <c r="C228" s="75" t="s">
        <v>492</v>
      </c>
      <c r="D228" s="42" t="s">
        <v>383</v>
      </c>
      <c r="E228" s="78">
        <f t="shared" si="14"/>
        <v>1.4610636160787507</v>
      </c>
      <c r="F228" s="78">
        <f>'BPU Métropole'!F228*1.5</f>
        <v>1.4610636160787507</v>
      </c>
      <c r="G228" s="78">
        <f t="shared" si="13"/>
        <v>1.7532763392945008</v>
      </c>
      <c r="H228" s="212" t="s">
        <v>441</v>
      </c>
    </row>
    <row r="229" spans="1:8" ht="29.4" thickBot="1" x14ac:dyDescent="0.35">
      <c r="A229" s="252"/>
      <c r="B229" s="232" t="s">
        <v>493</v>
      </c>
      <c r="C229" s="82" t="s">
        <v>494</v>
      </c>
      <c r="D229" s="77" t="s">
        <v>383</v>
      </c>
      <c r="E229" s="79">
        <f t="shared" si="14"/>
        <v>1.6736294123637447</v>
      </c>
      <c r="F229" s="79">
        <f>'BPU Métropole'!F229*1.5</f>
        <v>1.6736294123637447</v>
      </c>
      <c r="G229" s="79">
        <f t="shared" si="13"/>
        <v>2.0083552948364938</v>
      </c>
      <c r="H229" s="213" t="s">
        <v>444</v>
      </c>
    </row>
    <row r="230" spans="1:8" ht="15" thickBot="1" x14ac:dyDescent="0.35"/>
    <row r="231" spans="1:8" ht="15" thickBot="1" x14ac:dyDescent="0.35">
      <c r="A231" s="84" t="s">
        <v>495</v>
      </c>
      <c r="B231" s="157"/>
      <c r="C231" s="85"/>
      <c r="D231" s="85"/>
      <c r="E231" s="86"/>
      <c r="F231" s="86"/>
      <c r="G231" s="86"/>
      <c r="H231" s="87"/>
    </row>
    <row r="232" spans="1:8" ht="28.8" x14ac:dyDescent="0.3">
      <c r="A232" s="95" t="s">
        <v>496</v>
      </c>
      <c r="B232" s="245" t="s">
        <v>497</v>
      </c>
      <c r="C232" s="122" t="s">
        <v>498</v>
      </c>
      <c r="D232" s="19" t="s">
        <v>499</v>
      </c>
      <c r="E232" s="96">
        <v>1.0729166666666668E-2</v>
      </c>
      <c r="F232" s="103">
        <v>1.0729166666666668E-2</v>
      </c>
      <c r="G232" s="103">
        <f>F232*1.2</f>
        <v>1.2875000000000001E-2</v>
      </c>
      <c r="H232" s="21"/>
    </row>
    <row r="233" spans="1:8" ht="28.8" x14ac:dyDescent="0.3">
      <c r="B233" s="246" t="s">
        <v>500</v>
      </c>
      <c r="C233" s="138" t="s">
        <v>501</v>
      </c>
      <c r="D233" s="42" t="s">
        <v>499</v>
      </c>
      <c r="E233" s="98">
        <v>1.7166666666666667E-2</v>
      </c>
      <c r="F233" s="98">
        <v>1.7166666666666667E-2</v>
      </c>
      <c r="G233" s="98">
        <f t="shared" ref="G233:G241" si="15">F233*1.2</f>
        <v>2.06E-2</v>
      </c>
      <c r="H233" s="55"/>
    </row>
    <row r="234" spans="1:8" s="63" customFormat="1" ht="28.8" x14ac:dyDescent="0.3">
      <c r="A234" s="1"/>
      <c r="B234" s="247" t="s">
        <v>502</v>
      </c>
      <c r="C234" s="138" t="s">
        <v>503</v>
      </c>
      <c r="D234" s="42" t="s">
        <v>499</v>
      </c>
      <c r="E234" s="98">
        <v>1.0729166666666668E-2</v>
      </c>
      <c r="F234" s="98">
        <v>1.0729166666666668E-2</v>
      </c>
      <c r="G234" s="98">
        <f t="shared" si="15"/>
        <v>1.2875000000000001E-2</v>
      </c>
      <c r="H234" s="55"/>
    </row>
    <row r="235" spans="1:8" s="63" customFormat="1" ht="28.8" x14ac:dyDescent="0.3">
      <c r="A235" s="1"/>
      <c r="B235" s="247" t="s">
        <v>504</v>
      </c>
      <c r="C235" s="138" t="s">
        <v>505</v>
      </c>
      <c r="D235" s="42" t="s">
        <v>499</v>
      </c>
      <c r="E235" s="98">
        <v>1.7166666666666667E-2</v>
      </c>
      <c r="F235" s="98">
        <v>1.7166666666666667E-2</v>
      </c>
      <c r="G235" s="98">
        <f t="shared" si="15"/>
        <v>2.06E-2</v>
      </c>
      <c r="H235" s="55"/>
    </row>
    <row r="236" spans="1:8" s="63" customFormat="1" ht="28.8" x14ac:dyDescent="0.3">
      <c r="A236" s="1"/>
      <c r="B236" s="247" t="s">
        <v>506</v>
      </c>
      <c r="C236" s="138" t="s">
        <v>507</v>
      </c>
      <c r="D236" s="42" t="s">
        <v>499</v>
      </c>
      <c r="E236" s="98">
        <v>2.7895833333333335E-2</v>
      </c>
      <c r="F236" s="98">
        <v>2.7895833333333335E-2</v>
      </c>
      <c r="G236" s="98">
        <f t="shared" si="15"/>
        <v>3.3474999999999998E-2</v>
      </c>
      <c r="H236" s="55"/>
    </row>
    <row r="237" spans="1:8" s="63" customFormat="1" ht="28.8" x14ac:dyDescent="0.3">
      <c r="A237" s="1"/>
      <c r="B237" s="247" t="s">
        <v>508</v>
      </c>
      <c r="C237" s="138" t="s">
        <v>509</v>
      </c>
      <c r="D237" s="42" t="s">
        <v>499</v>
      </c>
      <c r="E237" s="98">
        <v>4.1843749999999999E-2</v>
      </c>
      <c r="F237" s="98">
        <v>4.1843749999999999E-2</v>
      </c>
      <c r="G237" s="98">
        <f t="shared" si="15"/>
        <v>5.02125E-2</v>
      </c>
      <c r="H237" s="55"/>
    </row>
    <row r="238" spans="1:8" s="63" customFormat="1" ht="28.8" x14ac:dyDescent="0.3">
      <c r="A238" s="1"/>
      <c r="B238" s="247" t="s">
        <v>510</v>
      </c>
      <c r="C238" s="138" t="s">
        <v>511</v>
      </c>
      <c r="D238" s="42" t="s">
        <v>499</v>
      </c>
      <c r="E238" s="98">
        <v>2.7895833333333335E-2</v>
      </c>
      <c r="F238" s="98">
        <v>2.7895833333333335E-2</v>
      </c>
      <c r="G238" s="98">
        <f t="shared" si="15"/>
        <v>3.3474999999999998E-2</v>
      </c>
      <c r="H238" s="55"/>
    </row>
    <row r="239" spans="1:8" s="63" customFormat="1" ht="28.8" x14ac:dyDescent="0.3">
      <c r="A239" s="1"/>
      <c r="B239" s="247" t="s">
        <v>512</v>
      </c>
      <c r="C239" s="138" t="s">
        <v>513</v>
      </c>
      <c r="D239" s="42" t="s">
        <v>499</v>
      </c>
      <c r="E239" s="98">
        <v>4.1843749999999999E-2</v>
      </c>
      <c r="F239" s="98">
        <v>4.1843749999999999E-2</v>
      </c>
      <c r="G239" s="98">
        <f t="shared" si="15"/>
        <v>5.02125E-2</v>
      </c>
      <c r="H239" s="55"/>
    </row>
    <row r="240" spans="1:8" s="63" customFormat="1" ht="28.8" x14ac:dyDescent="0.3">
      <c r="A240" s="1"/>
      <c r="B240" s="247" t="s">
        <v>514</v>
      </c>
      <c r="C240" s="138" t="s">
        <v>515</v>
      </c>
      <c r="D240" s="42" t="s">
        <v>499</v>
      </c>
      <c r="E240" s="98">
        <v>1.545E-2</v>
      </c>
      <c r="F240" s="102">
        <v>1.545E-2</v>
      </c>
      <c r="G240" s="102">
        <f t="shared" si="15"/>
        <v>1.8540000000000001E-2</v>
      </c>
      <c r="H240" s="55"/>
    </row>
    <row r="241" spans="1:8" s="63" customFormat="1" ht="29.4" thickBot="1" x14ac:dyDescent="0.35">
      <c r="A241" s="1"/>
      <c r="B241" s="248" t="s">
        <v>516</v>
      </c>
      <c r="C241" s="139" t="s">
        <v>517</v>
      </c>
      <c r="D241" s="77" t="s">
        <v>499</v>
      </c>
      <c r="E241" s="104">
        <v>3.8625000000000007E-2</v>
      </c>
      <c r="F241" s="104">
        <v>3.8625000000000007E-2</v>
      </c>
      <c r="G241" s="104">
        <f t="shared" si="15"/>
        <v>4.6350000000000009E-2</v>
      </c>
      <c r="H241" s="56"/>
    </row>
    <row r="242" spans="1:8" x14ac:dyDescent="0.3">
      <c r="A242" s="95" t="s">
        <v>518</v>
      </c>
      <c r="B242" s="161" t="s">
        <v>519</v>
      </c>
      <c r="C242" s="129" t="s">
        <v>520</v>
      </c>
      <c r="D242" s="130" t="s">
        <v>521</v>
      </c>
      <c r="E242" s="131">
        <v>27.361250000000002</v>
      </c>
      <c r="F242" s="131">
        <v>27.361250000000002</v>
      </c>
      <c r="G242" s="131">
        <f>F242*1.2</f>
        <v>32.833500000000001</v>
      </c>
      <c r="H242" s="88"/>
    </row>
    <row r="243" spans="1:8" x14ac:dyDescent="0.3">
      <c r="B243" s="162" t="s">
        <v>522</v>
      </c>
      <c r="C243" s="129" t="s">
        <v>523</v>
      </c>
      <c r="D243" s="130" t="s">
        <v>521</v>
      </c>
      <c r="E243" s="131">
        <v>41.041875000000005</v>
      </c>
      <c r="F243" s="131">
        <v>41.041875000000005</v>
      </c>
      <c r="G243" s="131">
        <f>F243*1.2</f>
        <v>49.250250000000001</v>
      </c>
      <c r="H243" s="41"/>
    </row>
    <row r="244" spans="1:8" customFormat="1" ht="26.4" x14ac:dyDescent="0.3">
      <c r="B244" s="22" t="s">
        <v>524</v>
      </c>
      <c r="C244" s="115" t="s">
        <v>525</v>
      </c>
      <c r="D244" s="23" t="s">
        <v>349</v>
      </c>
      <c r="E244" s="128">
        <v>205.43000000000032</v>
      </c>
      <c r="F244" s="128">
        <v>205.43000000000032</v>
      </c>
      <c r="G244" s="128">
        <f t="shared" ref="G244:G307" si="16">F244*1.2</f>
        <v>246.51600000000036</v>
      </c>
      <c r="H244" s="25"/>
    </row>
    <row r="245" spans="1:8" customFormat="1" ht="26.4" x14ac:dyDescent="0.3">
      <c r="B245" s="22" t="s">
        <v>526</v>
      </c>
      <c r="C245" s="115" t="s">
        <v>527</v>
      </c>
      <c r="D245" s="23" t="s">
        <v>349</v>
      </c>
      <c r="E245" s="128">
        <v>308.14500000000049</v>
      </c>
      <c r="F245" s="128">
        <v>308.14500000000049</v>
      </c>
      <c r="G245" s="128">
        <f t="shared" si="16"/>
        <v>369.77400000000057</v>
      </c>
      <c r="H245" s="25"/>
    </row>
    <row r="246" spans="1:8" customFormat="1" ht="26.4" x14ac:dyDescent="0.3">
      <c r="B246" s="22" t="s">
        <v>528</v>
      </c>
      <c r="C246" s="115" t="s">
        <v>529</v>
      </c>
      <c r="D246" s="23" t="s">
        <v>349</v>
      </c>
      <c r="E246" s="128">
        <v>364.09700000000038</v>
      </c>
      <c r="F246" s="128">
        <v>364.09700000000038</v>
      </c>
      <c r="G246" s="128">
        <f t="shared" si="16"/>
        <v>436.91640000000046</v>
      </c>
      <c r="H246" s="25"/>
    </row>
    <row r="247" spans="1:8" customFormat="1" ht="26.4" x14ac:dyDescent="0.3">
      <c r="B247" s="22" t="s">
        <v>530</v>
      </c>
      <c r="C247" s="115" t="s">
        <v>531</v>
      </c>
      <c r="D247" s="23" t="s">
        <v>349</v>
      </c>
      <c r="E247" s="128">
        <v>546.14550000000065</v>
      </c>
      <c r="F247" s="128">
        <v>546.14550000000065</v>
      </c>
      <c r="G247" s="128">
        <f t="shared" si="16"/>
        <v>655.37460000000078</v>
      </c>
      <c r="H247" s="25"/>
    </row>
    <row r="248" spans="1:8" customFormat="1" ht="26.4" x14ac:dyDescent="0.3">
      <c r="B248" s="22" t="s">
        <v>532</v>
      </c>
      <c r="C248" s="115" t="s">
        <v>533</v>
      </c>
      <c r="D248" s="23" t="s">
        <v>349</v>
      </c>
      <c r="E248" s="128">
        <v>235.47499999999994</v>
      </c>
      <c r="F248" s="128">
        <v>235.47499999999994</v>
      </c>
      <c r="G248" s="128">
        <f t="shared" si="16"/>
        <v>282.56999999999994</v>
      </c>
      <c r="H248" s="25"/>
    </row>
    <row r="249" spans="1:8" customFormat="1" ht="26.4" x14ac:dyDescent="0.3">
      <c r="B249" s="22" t="s">
        <v>534</v>
      </c>
      <c r="C249" s="115" t="s">
        <v>535</v>
      </c>
      <c r="D249" s="23" t="s">
        <v>349</v>
      </c>
      <c r="E249" s="128">
        <v>5045.8928571428551</v>
      </c>
      <c r="F249" s="128">
        <v>5045.8928571428551</v>
      </c>
      <c r="G249" s="128">
        <f t="shared" si="16"/>
        <v>6055.0714285714257</v>
      </c>
      <c r="H249" s="25"/>
    </row>
    <row r="250" spans="1:8" customFormat="1" ht="26.4" x14ac:dyDescent="0.3">
      <c r="B250" s="22" t="s">
        <v>536</v>
      </c>
      <c r="C250" s="115" t="s">
        <v>537</v>
      </c>
      <c r="D250" s="23" t="s">
        <v>349</v>
      </c>
      <c r="E250" s="128">
        <v>232.03200000000021</v>
      </c>
      <c r="F250" s="128">
        <v>232.03200000000021</v>
      </c>
      <c r="G250" s="128">
        <f t="shared" si="16"/>
        <v>278.43840000000023</v>
      </c>
      <c r="H250" s="25"/>
    </row>
    <row r="251" spans="1:8" customFormat="1" ht="26.4" x14ac:dyDescent="0.3">
      <c r="B251" s="22" t="s">
        <v>538</v>
      </c>
      <c r="C251" s="115" t="s">
        <v>539</v>
      </c>
      <c r="D251" s="23" t="s">
        <v>349</v>
      </c>
      <c r="E251" s="128">
        <v>348.04800000000029</v>
      </c>
      <c r="F251" s="128">
        <v>348.04800000000029</v>
      </c>
      <c r="G251" s="128">
        <f t="shared" si="16"/>
        <v>417.65760000000034</v>
      </c>
      <c r="H251" s="25"/>
    </row>
    <row r="252" spans="1:8" customFormat="1" ht="26.4" x14ac:dyDescent="0.3">
      <c r="B252" s="22" t="s">
        <v>540</v>
      </c>
      <c r="C252" s="115" t="s">
        <v>541</v>
      </c>
      <c r="D252" s="23" t="s">
        <v>349</v>
      </c>
      <c r="E252" s="128">
        <v>761.75799999999697</v>
      </c>
      <c r="F252" s="128">
        <v>761.75799999999697</v>
      </c>
      <c r="G252" s="128">
        <f t="shared" si="16"/>
        <v>914.10959999999636</v>
      </c>
      <c r="H252" s="25"/>
    </row>
    <row r="253" spans="1:8" customFormat="1" ht="26.4" x14ac:dyDescent="0.3">
      <c r="B253" s="22" t="s">
        <v>542</v>
      </c>
      <c r="C253" s="115" t="s">
        <v>543</v>
      </c>
      <c r="D253" s="23" t="s">
        <v>349</v>
      </c>
      <c r="E253" s="128">
        <v>1142.6369999999956</v>
      </c>
      <c r="F253" s="128">
        <v>1142.6369999999956</v>
      </c>
      <c r="G253" s="128">
        <f t="shared" si="16"/>
        <v>1371.1643999999947</v>
      </c>
      <c r="H253" s="25"/>
    </row>
    <row r="254" spans="1:8" customFormat="1" ht="26.4" x14ac:dyDescent="0.3">
      <c r="B254" s="22" t="s">
        <v>544</v>
      </c>
      <c r="C254" s="115" t="s">
        <v>545</v>
      </c>
      <c r="D254" s="23" t="s">
        <v>349</v>
      </c>
      <c r="E254" s="128">
        <v>88.929999999999907</v>
      </c>
      <c r="F254" s="128">
        <v>88.929999999999907</v>
      </c>
      <c r="G254" s="128">
        <f t="shared" si="16"/>
        <v>106.71599999999988</v>
      </c>
      <c r="H254" s="25"/>
    </row>
    <row r="255" spans="1:8" customFormat="1" ht="26.4" x14ac:dyDescent="0.3">
      <c r="B255" s="22" t="s">
        <v>546</v>
      </c>
      <c r="C255" s="115" t="s">
        <v>547</v>
      </c>
      <c r="D255" s="23" t="s">
        <v>349</v>
      </c>
      <c r="E255" s="128">
        <v>133.39499999999987</v>
      </c>
      <c r="F255" s="128">
        <v>133.39499999999987</v>
      </c>
      <c r="G255" s="128">
        <f t="shared" si="16"/>
        <v>160.07399999999984</v>
      </c>
      <c r="H255" s="25"/>
    </row>
    <row r="256" spans="1:8" customFormat="1" ht="26.4" x14ac:dyDescent="0.3">
      <c r="B256" s="22" t="s">
        <v>548</v>
      </c>
      <c r="C256" s="115" t="s">
        <v>549</v>
      </c>
      <c r="D256" s="23" t="s">
        <v>349</v>
      </c>
      <c r="E256" s="128">
        <v>331.50999999999988</v>
      </c>
      <c r="F256" s="128">
        <v>331.50999999999988</v>
      </c>
      <c r="G256" s="128">
        <f t="shared" si="16"/>
        <v>397.81199999999984</v>
      </c>
      <c r="H256" s="25"/>
    </row>
    <row r="257" spans="2:8" customFormat="1" ht="26.4" x14ac:dyDescent="0.3">
      <c r="B257" s="22" t="s">
        <v>550</v>
      </c>
      <c r="C257" s="115" t="s">
        <v>551</v>
      </c>
      <c r="D257" s="23" t="s">
        <v>349</v>
      </c>
      <c r="E257" s="128">
        <v>497.26499999999976</v>
      </c>
      <c r="F257" s="128">
        <v>497.26499999999976</v>
      </c>
      <c r="G257" s="128">
        <f t="shared" si="16"/>
        <v>596.71799999999973</v>
      </c>
      <c r="H257" s="25"/>
    </row>
    <row r="258" spans="2:8" customFormat="1" ht="26.4" x14ac:dyDescent="0.3">
      <c r="B258" s="22" t="s">
        <v>552</v>
      </c>
      <c r="C258" s="115" t="s">
        <v>553</v>
      </c>
      <c r="D258" s="23" t="s">
        <v>349</v>
      </c>
      <c r="E258" s="128">
        <v>385.14700000000005</v>
      </c>
      <c r="F258" s="128">
        <v>385.14700000000005</v>
      </c>
      <c r="G258" s="128">
        <f t="shared" si="16"/>
        <v>462.17640000000006</v>
      </c>
      <c r="H258" s="25"/>
    </row>
    <row r="259" spans="2:8" customFormat="1" ht="26.4" x14ac:dyDescent="0.3">
      <c r="B259" s="22" t="s">
        <v>554</v>
      </c>
      <c r="C259" s="115" t="s">
        <v>555</v>
      </c>
      <c r="D259" s="23" t="s">
        <v>349</v>
      </c>
      <c r="E259" s="128">
        <v>577.72050000000013</v>
      </c>
      <c r="F259" s="128">
        <v>577.72050000000013</v>
      </c>
      <c r="G259" s="128">
        <f t="shared" si="16"/>
        <v>693.26460000000009</v>
      </c>
      <c r="H259" s="25"/>
    </row>
    <row r="260" spans="2:8" customFormat="1" ht="26.4" x14ac:dyDescent="0.3">
      <c r="B260" s="22" t="s">
        <v>556</v>
      </c>
      <c r="C260" s="115" t="s">
        <v>557</v>
      </c>
      <c r="D260" s="23" t="s">
        <v>349</v>
      </c>
      <c r="E260" s="128">
        <v>126.62899999999971</v>
      </c>
      <c r="F260" s="128">
        <v>126.62899999999971</v>
      </c>
      <c r="G260" s="128">
        <f t="shared" si="16"/>
        <v>151.95479999999964</v>
      </c>
      <c r="H260" s="25"/>
    </row>
    <row r="261" spans="2:8" customFormat="1" ht="26.4" x14ac:dyDescent="0.3">
      <c r="B261" s="22" t="s">
        <v>558</v>
      </c>
      <c r="C261" s="115" t="s">
        <v>559</v>
      </c>
      <c r="D261" s="23" t="s">
        <v>349</v>
      </c>
      <c r="E261" s="128">
        <v>189.94349999999957</v>
      </c>
      <c r="F261" s="128">
        <v>189.94349999999957</v>
      </c>
      <c r="G261" s="128">
        <f t="shared" si="16"/>
        <v>227.93219999999948</v>
      </c>
      <c r="H261" s="25"/>
    </row>
    <row r="262" spans="2:8" customFormat="1" ht="26.4" x14ac:dyDescent="0.3">
      <c r="B262" s="22" t="s">
        <v>560</v>
      </c>
      <c r="C262" s="115" t="s">
        <v>561</v>
      </c>
      <c r="D262" s="23" t="s">
        <v>349</v>
      </c>
      <c r="E262" s="128">
        <v>294.14199999999994</v>
      </c>
      <c r="F262" s="128">
        <v>294.14199999999994</v>
      </c>
      <c r="G262" s="128">
        <f t="shared" si="16"/>
        <v>352.97039999999993</v>
      </c>
      <c r="H262" s="25"/>
    </row>
    <row r="263" spans="2:8" customFormat="1" ht="26.4" x14ac:dyDescent="0.3">
      <c r="B263" s="22" t="s">
        <v>562</v>
      </c>
      <c r="C263" s="115" t="s">
        <v>563</v>
      </c>
      <c r="D263" s="23" t="s">
        <v>349</v>
      </c>
      <c r="E263" s="128">
        <v>441.21299999999985</v>
      </c>
      <c r="F263" s="128">
        <v>441.21299999999985</v>
      </c>
      <c r="G263" s="128">
        <f t="shared" si="16"/>
        <v>529.45559999999978</v>
      </c>
      <c r="H263" s="25"/>
    </row>
    <row r="264" spans="2:8" customFormat="1" ht="26.4" x14ac:dyDescent="0.3">
      <c r="B264" s="22" t="s">
        <v>564</v>
      </c>
      <c r="C264" s="115" t="s">
        <v>565</v>
      </c>
      <c r="D264" s="23" t="s">
        <v>349</v>
      </c>
      <c r="E264" s="128">
        <v>261.79199999999975</v>
      </c>
      <c r="F264" s="128">
        <v>261.79199999999975</v>
      </c>
      <c r="G264" s="128">
        <f t="shared" si="16"/>
        <v>314.15039999999971</v>
      </c>
      <c r="H264" s="25"/>
    </row>
    <row r="265" spans="2:8" customFormat="1" ht="26.4" x14ac:dyDescent="0.3">
      <c r="B265" s="22" t="s">
        <v>566</v>
      </c>
      <c r="C265" s="115" t="s">
        <v>567</v>
      </c>
      <c r="D265" s="23" t="s">
        <v>349</v>
      </c>
      <c r="E265" s="128">
        <v>392.68799999999959</v>
      </c>
      <c r="F265" s="128">
        <v>392.68799999999959</v>
      </c>
      <c r="G265" s="128">
        <f t="shared" si="16"/>
        <v>471.22559999999947</v>
      </c>
      <c r="H265" s="25"/>
    </row>
    <row r="266" spans="2:8" customFormat="1" ht="26.4" x14ac:dyDescent="0.3">
      <c r="B266" s="22" t="s">
        <v>568</v>
      </c>
      <c r="C266" s="115" t="s">
        <v>569</v>
      </c>
      <c r="D266" s="23" t="s">
        <v>349</v>
      </c>
      <c r="E266" s="128">
        <v>417.06300000000027</v>
      </c>
      <c r="F266" s="128">
        <v>417.06300000000027</v>
      </c>
      <c r="G266" s="128">
        <f t="shared" si="16"/>
        <v>500.47560000000033</v>
      </c>
      <c r="H266" s="25"/>
    </row>
    <row r="267" spans="2:8" customFormat="1" ht="26.4" x14ac:dyDescent="0.3">
      <c r="B267" s="22" t="s">
        <v>570</v>
      </c>
      <c r="C267" s="115" t="s">
        <v>571</v>
      </c>
      <c r="D267" s="23" t="s">
        <v>349</v>
      </c>
      <c r="E267" s="128">
        <v>625.59450000000038</v>
      </c>
      <c r="F267" s="128">
        <v>625.59450000000038</v>
      </c>
      <c r="G267" s="128">
        <f t="shared" si="16"/>
        <v>750.71340000000043</v>
      </c>
      <c r="H267" s="25"/>
    </row>
    <row r="268" spans="2:8" customFormat="1" ht="26.4" x14ac:dyDescent="0.3">
      <c r="B268" s="22" t="s">
        <v>572</v>
      </c>
      <c r="C268" s="115" t="s">
        <v>573</v>
      </c>
      <c r="D268" s="23" t="s">
        <v>349</v>
      </c>
      <c r="E268" s="128">
        <v>459.86100000000022</v>
      </c>
      <c r="F268" s="128">
        <v>459.86100000000022</v>
      </c>
      <c r="G268" s="128">
        <f t="shared" si="16"/>
        <v>551.83320000000026</v>
      </c>
      <c r="H268" s="25"/>
    </row>
    <row r="269" spans="2:8" customFormat="1" ht="26.4" x14ac:dyDescent="0.3">
      <c r="B269" s="22" t="s">
        <v>574</v>
      </c>
      <c r="C269" s="115" t="s">
        <v>575</v>
      </c>
      <c r="D269" s="23" t="s">
        <v>349</v>
      </c>
      <c r="E269" s="128">
        <v>689.79150000000038</v>
      </c>
      <c r="F269" s="128">
        <v>689.79150000000038</v>
      </c>
      <c r="G269" s="128">
        <f t="shared" si="16"/>
        <v>827.74980000000039</v>
      </c>
      <c r="H269" s="25"/>
    </row>
    <row r="270" spans="2:8" customFormat="1" ht="26.4" x14ac:dyDescent="0.3">
      <c r="B270" s="22" t="s">
        <v>576</v>
      </c>
      <c r="C270" s="115" t="s">
        <v>577</v>
      </c>
      <c r="D270" s="23" t="s">
        <v>349</v>
      </c>
      <c r="E270" s="128">
        <v>582.61599999999976</v>
      </c>
      <c r="F270" s="128">
        <v>582.61599999999976</v>
      </c>
      <c r="G270" s="128">
        <f t="shared" si="16"/>
        <v>699.13919999999973</v>
      </c>
      <c r="H270" s="25"/>
    </row>
    <row r="271" spans="2:8" customFormat="1" ht="26.4" x14ac:dyDescent="0.3">
      <c r="B271" s="22" t="s">
        <v>578</v>
      </c>
      <c r="C271" s="115" t="s">
        <v>579</v>
      </c>
      <c r="D271" s="23" t="s">
        <v>349</v>
      </c>
      <c r="E271" s="128">
        <v>873.92399999999952</v>
      </c>
      <c r="F271" s="128">
        <v>873.92399999999952</v>
      </c>
      <c r="G271" s="128">
        <f t="shared" si="16"/>
        <v>1048.7087999999994</v>
      </c>
      <c r="H271" s="25"/>
    </row>
    <row r="272" spans="2:8" customFormat="1" ht="26.4" x14ac:dyDescent="0.3">
      <c r="B272" s="22" t="s">
        <v>580</v>
      </c>
      <c r="C272" s="115" t="s">
        <v>581</v>
      </c>
      <c r="D272" s="23" t="s">
        <v>349</v>
      </c>
      <c r="E272" s="128">
        <v>535.18600000000038</v>
      </c>
      <c r="F272" s="128">
        <v>535.18600000000038</v>
      </c>
      <c r="G272" s="128">
        <f t="shared" si="16"/>
        <v>642.22320000000047</v>
      </c>
      <c r="H272" s="25"/>
    </row>
    <row r="273" spans="2:8" customFormat="1" ht="26.4" x14ac:dyDescent="0.3">
      <c r="B273" s="22" t="s">
        <v>582</v>
      </c>
      <c r="C273" s="115" t="s">
        <v>583</v>
      </c>
      <c r="D273" s="23" t="s">
        <v>349</v>
      </c>
      <c r="E273" s="128">
        <v>802.77900000000056</v>
      </c>
      <c r="F273" s="128">
        <v>802.77900000000056</v>
      </c>
      <c r="G273" s="128">
        <f t="shared" si="16"/>
        <v>963.33480000000066</v>
      </c>
      <c r="H273" s="25"/>
    </row>
    <row r="274" spans="2:8" customFormat="1" ht="26.4" x14ac:dyDescent="0.3">
      <c r="B274" s="22" t="s">
        <v>584</v>
      </c>
      <c r="C274" s="115" t="s">
        <v>585</v>
      </c>
      <c r="D274" s="23" t="s">
        <v>349</v>
      </c>
      <c r="E274" s="128">
        <v>152.28800000000024</v>
      </c>
      <c r="F274" s="128">
        <v>152.28800000000024</v>
      </c>
      <c r="G274" s="128">
        <f t="shared" si="16"/>
        <v>182.74560000000028</v>
      </c>
      <c r="H274" s="25"/>
    </row>
    <row r="275" spans="2:8" customFormat="1" ht="26.4" x14ac:dyDescent="0.3">
      <c r="B275" s="22" t="s">
        <v>586</v>
      </c>
      <c r="C275" s="115" t="s">
        <v>587</v>
      </c>
      <c r="D275" s="23" t="s">
        <v>349</v>
      </c>
      <c r="E275" s="128">
        <v>228.43200000000033</v>
      </c>
      <c r="F275" s="128">
        <v>228.43200000000033</v>
      </c>
      <c r="G275" s="128">
        <f t="shared" si="16"/>
        <v>274.11840000000041</v>
      </c>
      <c r="H275" s="25"/>
    </row>
    <row r="276" spans="2:8" customFormat="1" ht="26.4" x14ac:dyDescent="0.3">
      <c r="B276" s="22" t="s">
        <v>588</v>
      </c>
      <c r="C276" s="115" t="s">
        <v>589</v>
      </c>
      <c r="D276" s="23" t="s">
        <v>349</v>
      </c>
      <c r="E276" s="128">
        <v>322.59399999999971</v>
      </c>
      <c r="F276" s="128">
        <v>322.59399999999971</v>
      </c>
      <c r="G276" s="128">
        <f t="shared" si="16"/>
        <v>387.11279999999965</v>
      </c>
      <c r="H276" s="25"/>
    </row>
    <row r="277" spans="2:8" customFormat="1" ht="26.4" x14ac:dyDescent="0.3">
      <c r="B277" s="22" t="s">
        <v>590</v>
      </c>
      <c r="C277" s="115" t="s">
        <v>591</v>
      </c>
      <c r="D277" s="23" t="s">
        <v>349</v>
      </c>
      <c r="E277" s="128">
        <v>483.89099999999956</v>
      </c>
      <c r="F277" s="128">
        <v>483.89099999999956</v>
      </c>
      <c r="G277" s="128">
        <f t="shared" si="16"/>
        <v>580.66919999999948</v>
      </c>
      <c r="H277" s="25"/>
    </row>
    <row r="278" spans="2:8" customFormat="1" ht="26.4" x14ac:dyDescent="0.3">
      <c r="B278" s="22" t="s">
        <v>592</v>
      </c>
      <c r="C278" s="115" t="s">
        <v>593</v>
      </c>
      <c r="D278" s="23" t="s">
        <v>349</v>
      </c>
      <c r="E278" s="128">
        <v>414.80099999999993</v>
      </c>
      <c r="F278" s="128">
        <v>414.80099999999993</v>
      </c>
      <c r="G278" s="128">
        <f t="shared" si="16"/>
        <v>497.76119999999992</v>
      </c>
      <c r="H278" s="25"/>
    </row>
    <row r="279" spans="2:8" customFormat="1" ht="26.4" x14ac:dyDescent="0.3">
      <c r="B279" s="22" t="s">
        <v>594</v>
      </c>
      <c r="C279" s="115" t="s">
        <v>595</v>
      </c>
      <c r="D279" s="23" t="s">
        <v>349</v>
      </c>
      <c r="E279" s="128">
        <v>622.20150000000001</v>
      </c>
      <c r="F279" s="128">
        <v>622.20150000000001</v>
      </c>
      <c r="G279" s="128">
        <f t="shared" si="16"/>
        <v>746.64179999999999</v>
      </c>
      <c r="H279" s="25"/>
    </row>
    <row r="280" spans="2:8" customFormat="1" ht="26.4" x14ac:dyDescent="0.3">
      <c r="B280" s="22" t="s">
        <v>596</v>
      </c>
      <c r="C280" s="115" t="s">
        <v>597</v>
      </c>
      <c r="D280" s="23" t="s">
        <v>349</v>
      </c>
      <c r="E280" s="128">
        <v>249.07999999999973</v>
      </c>
      <c r="F280" s="128">
        <v>249.07999999999973</v>
      </c>
      <c r="G280" s="128">
        <f t="shared" si="16"/>
        <v>298.89599999999967</v>
      </c>
      <c r="H280" s="25"/>
    </row>
    <row r="281" spans="2:8" customFormat="1" ht="26.4" x14ac:dyDescent="0.3">
      <c r="B281" s="22" t="s">
        <v>598</v>
      </c>
      <c r="C281" s="115" t="s">
        <v>599</v>
      </c>
      <c r="D281" s="23" t="s">
        <v>349</v>
      </c>
      <c r="E281" s="128">
        <v>373.61999999999961</v>
      </c>
      <c r="F281" s="128">
        <v>373.61999999999961</v>
      </c>
      <c r="G281" s="128">
        <f t="shared" si="16"/>
        <v>448.34399999999954</v>
      </c>
      <c r="H281" s="25"/>
    </row>
    <row r="282" spans="2:8" customFormat="1" ht="26.4" x14ac:dyDescent="0.3">
      <c r="B282" s="22" t="s">
        <v>600</v>
      </c>
      <c r="C282" s="115" t="s">
        <v>601</v>
      </c>
      <c r="D282" s="23" t="s">
        <v>349</v>
      </c>
      <c r="E282" s="128">
        <v>274.62400000000002</v>
      </c>
      <c r="F282" s="128">
        <v>274.62400000000002</v>
      </c>
      <c r="G282" s="128">
        <f t="shared" si="16"/>
        <v>329.54880000000003</v>
      </c>
      <c r="H282" s="25"/>
    </row>
    <row r="283" spans="2:8" customFormat="1" ht="26.4" x14ac:dyDescent="0.3">
      <c r="B283" s="22" t="s">
        <v>602</v>
      </c>
      <c r="C283" s="115" t="s">
        <v>603</v>
      </c>
      <c r="D283" s="23" t="s">
        <v>349</v>
      </c>
      <c r="E283" s="128">
        <v>411.93599999999998</v>
      </c>
      <c r="F283" s="128">
        <v>411.93599999999998</v>
      </c>
      <c r="G283" s="128">
        <f t="shared" si="16"/>
        <v>494.32319999999993</v>
      </c>
      <c r="H283" s="25"/>
    </row>
    <row r="284" spans="2:8" customFormat="1" ht="26.4" x14ac:dyDescent="0.3">
      <c r="B284" s="22" t="s">
        <v>604</v>
      </c>
      <c r="C284" s="115" t="s">
        <v>605</v>
      </c>
      <c r="D284" s="23" t="s">
        <v>349</v>
      </c>
      <c r="E284" s="128">
        <v>630.24899999999991</v>
      </c>
      <c r="F284" s="128">
        <v>630.24899999999991</v>
      </c>
      <c r="G284" s="128">
        <f t="shared" si="16"/>
        <v>756.29879999999991</v>
      </c>
      <c r="H284" s="25"/>
    </row>
    <row r="285" spans="2:8" customFormat="1" ht="26.4" x14ac:dyDescent="0.3">
      <c r="B285" s="22" t="s">
        <v>606</v>
      </c>
      <c r="C285" s="115" t="s">
        <v>607</v>
      </c>
      <c r="D285" s="23" t="s">
        <v>349</v>
      </c>
      <c r="E285" s="128">
        <v>945.37349999999969</v>
      </c>
      <c r="F285" s="128">
        <v>945.37349999999969</v>
      </c>
      <c r="G285" s="128">
        <f t="shared" si="16"/>
        <v>1134.4481999999996</v>
      </c>
      <c r="H285" s="25"/>
    </row>
    <row r="286" spans="2:8" customFormat="1" ht="26.4" x14ac:dyDescent="0.3">
      <c r="B286" s="22" t="s">
        <v>608</v>
      </c>
      <c r="C286" s="115" t="s">
        <v>609</v>
      </c>
      <c r="D286" s="23" t="s">
        <v>349</v>
      </c>
      <c r="E286" s="128">
        <v>154.75600000000003</v>
      </c>
      <c r="F286" s="128">
        <v>154.75600000000003</v>
      </c>
      <c r="G286" s="128">
        <f t="shared" si="16"/>
        <v>185.70720000000003</v>
      </c>
      <c r="H286" s="25"/>
    </row>
    <row r="287" spans="2:8" customFormat="1" x14ac:dyDescent="0.3">
      <c r="B287" s="22" t="s">
        <v>610</v>
      </c>
      <c r="C287" s="115" t="s">
        <v>611</v>
      </c>
      <c r="D287" s="23" t="s">
        <v>349</v>
      </c>
      <c r="E287" s="128">
        <v>232.13400000000004</v>
      </c>
      <c r="F287" s="128">
        <v>232.13400000000004</v>
      </c>
      <c r="G287" s="128">
        <f t="shared" si="16"/>
        <v>278.56080000000003</v>
      </c>
      <c r="H287" s="25"/>
    </row>
    <row r="288" spans="2:8" customFormat="1" ht="26.4" x14ac:dyDescent="0.3">
      <c r="B288" s="22" t="s">
        <v>612</v>
      </c>
      <c r="C288" s="115" t="s">
        <v>613</v>
      </c>
      <c r="D288" s="23" t="s">
        <v>349</v>
      </c>
      <c r="E288" s="128">
        <v>268.9310000000001</v>
      </c>
      <c r="F288" s="128">
        <v>268.9310000000001</v>
      </c>
      <c r="G288" s="128">
        <f t="shared" si="16"/>
        <v>322.7172000000001</v>
      </c>
      <c r="H288" s="25"/>
    </row>
    <row r="289" spans="2:8" customFormat="1" ht="26.4" x14ac:dyDescent="0.3">
      <c r="B289" s="22" t="s">
        <v>614</v>
      </c>
      <c r="C289" s="115" t="s">
        <v>615</v>
      </c>
      <c r="D289" s="23" t="s">
        <v>349</v>
      </c>
      <c r="E289" s="128">
        <v>403.39650000000017</v>
      </c>
      <c r="F289" s="128">
        <v>403.39650000000017</v>
      </c>
      <c r="G289" s="128">
        <f t="shared" si="16"/>
        <v>484.07580000000019</v>
      </c>
      <c r="H289" s="25"/>
    </row>
    <row r="290" spans="2:8" customFormat="1" ht="26.4" x14ac:dyDescent="0.3">
      <c r="B290" s="22" t="s">
        <v>616</v>
      </c>
      <c r="C290" s="115" t="s">
        <v>617</v>
      </c>
      <c r="D290" s="23" t="s">
        <v>349</v>
      </c>
      <c r="E290" s="128">
        <v>329.11599999999981</v>
      </c>
      <c r="F290" s="128">
        <v>329.11599999999981</v>
      </c>
      <c r="G290" s="128">
        <f t="shared" si="16"/>
        <v>394.93919999999974</v>
      </c>
      <c r="H290" s="25"/>
    </row>
    <row r="291" spans="2:8" customFormat="1" ht="26.4" x14ac:dyDescent="0.3">
      <c r="B291" s="22" t="s">
        <v>618</v>
      </c>
      <c r="C291" s="115" t="s">
        <v>619</v>
      </c>
      <c r="D291" s="23" t="s">
        <v>349</v>
      </c>
      <c r="E291" s="128">
        <v>493.67399999999969</v>
      </c>
      <c r="F291" s="128">
        <v>493.67399999999969</v>
      </c>
      <c r="G291" s="128">
        <f t="shared" si="16"/>
        <v>592.40879999999959</v>
      </c>
      <c r="H291" s="25"/>
    </row>
    <row r="292" spans="2:8" customFormat="1" ht="26.4" x14ac:dyDescent="0.3">
      <c r="B292" s="22" t="s">
        <v>620</v>
      </c>
      <c r="C292" s="115" t="s">
        <v>621</v>
      </c>
      <c r="D292" s="23" t="s">
        <v>349</v>
      </c>
      <c r="E292" s="128">
        <v>272.91499999999974</v>
      </c>
      <c r="F292" s="128">
        <v>272.91499999999974</v>
      </c>
      <c r="G292" s="128">
        <f t="shared" si="16"/>
        <v>327.49799999999965</v>
      </c>
      <c r="H292" s="25"/>
    </row>
    <row r="293" spans="2:8" customFormat="1" ht="26.4" x14ac:dyDescent="0.3">
      <c r="B293" s="22" t="s">
        <v>622</v>
      </c>
      <c r="C293" s="115" t="s">
        <v>623</v>
      </c>
      <c r="D293" s="23" t="s">
        <v>349</v>
      </c>
      <c r="E293" s="128">
        <v>409.3724999999996</v>
      </c>
      <c r="F293" s="128">
        <v>409.3724999999996</v>
      </c>
      <c r="G293" s="128">
        <f t="shared" si="16"/>
        <v>491.2469999999995</v>
      </c>
      <c r="H293" s="25"/>
    </row>
    <row r="294" spans="2:8" customFormat="1" ht="26.4" x14ac:dyDescent="0.3">
      <c r="B294" s="22" t="s">
        <v>624</v>
      </c>
      <c r="C294" s="115" t="s">
        <v>625</v>
      </c>
      <c r="D294" s="23" t="s">
        <v>349</v>
      </c>
      <c r="E294" s="128">
        <v>337.68899999999991</v>
      </c>
      <c r="F294" s="128">
        <v>337.68899999999991</v>
      </c>
      <c r="G294" s="128">
        <f t="shared" si="16"/>
        <v>405.22679999999986</v>
      </c>
      <c r="H294" s="25"/>
    </row>
    <row r="295" spans="2:8" customFormat="1" ht="26.4" x14ac:dyDescent="0.3">
      <c r="B295" s="22" t="s">
        <v>626</v>
      </c>
      <c r="C295" s="115" t="s">
        <v>627</v>
      </c>
      <c r="D295" s="23" t="s">
        <v>349</v>
      </c>
      <c r="E295" s="128">
        <v>506.53349999999983</v>
      </c>
      <c r="F295" s="128">
        <v>506.53349999999983</v>
      </c>
      <c r="G295" s="128">
        <f t="shared" si="16"/>
        <v>607.84019999999975</v>
      </c>
      <c r="H295" s="25"/>
    </row>
    <row r="296" spans="2:8" customFormat="1" ht="26.4" x14ac:dyDescent="0.3">
      <c r="B296" s="22" t="s">
        <v>628</v>
      </c>
      <c r="C296" s="115" t="s">
        <v>629</v>
      </c>
      <c r="D296" s="23" t="s">
        <v>349</v>
      </c>
      <c r="E296" s="128">
        <v>41.505999999999993</v>
      </c>
      <c r="F296" s="128">
        <v>41.505999999999993</v>
      </c>
      <c r="G296" s="128">
        <f t="shared" si="16"/>
        <v>49.807199999999987</v>
      </c>
      <c r="H296" s="25"/>
    </row>
    <row r="297" spans="2:8" customFormat="1" ht="26.4" x14ac:dyDescent="0.3">
      <c r="B297" s="22" t="s">
        <v>630</v>
      </c>
      <c r="C297" s="115" t="s">
        <v>631</v>
      </c>
      <c r="D297" s="23" t="s">
        <v>349</v>
      </c>
      <c r="E297" s="128">
        <v>62.258999999999979</v>
      </c>
      <c r="F297" s="128">
        <v>62.258999999999979</v>
      </c>
      <c r="G297" s="128">
        <f t="shared" si="16"/>
        <v>74.710799999999978</v>
      </c>
      <c r="H297" s="25"/>
    </row>
    <row r="298" spans="2:8" customFormat="1" ht="26.4" x14ac:dyDescent="0.3">
      <c r="B298" s="22" t="s">
        <v>632</v>
      </c>
      <c r="C298" s="115" t="s">
        <v>633</v>
      </c>
      <c r="D298" s="23" t="s">
        <v>349</v>
      </c>
      <c r="E298" s="128">
        <v>521.06499999999971</v>
      </c>
      <c r="F298" s="128">
        <v>521.06499999999971</v>
      </c>
      <c r="G298" s="128">
        <f t="shared" si="16"/>
        <v>625.27799999999968</v>
      </c>
      <c r="H298" s="25"/>
    </row>
    <row r="299" spans="2:8" customFormat="1" ht="26.4" x14ac:dyDescent="0.3">
      <c r="B299" s="22" t="s">
        <v>634</v>
      </c>
      <c r="C299" s="115" t="s">
        <v>635</v>
      </c>
      <c r="D299" s="23" t="s">
        <v>349</v>
      </c>
      <c r="E299" s="128">
        <v>781.59749999999963</v>
      </c>
      <c r="F299" s="128">
        <v>781.59749999999963</v>
      </c>
      <c r="G299" s="128">
        <f t="shared" si="16"/>
        <v>937.91699999999946</v>
      </c>
      <c r="H299" s="25"/>
    </row>
    <row r="300" spans="2:8" customFormat="1" ht="26.4" x14ac:dyDescent="0.3">
      <c r="B300" s="22" t="s">
        <v>636</v>
      </c>
      <c r="C300" s="115" t="s">
        <v>637</v>
      </c>
      <c r="D300" s="23" t="s">
        <v>349</v>
      </c>
      <c r="E300" s="128">
        <v>287.3309999999999</v>
      </c>
      <c r="F300" s="128">
        <v>287.3309999999999</v>
      </c>
      <c r="G300" s="128">
        <f t="shared" si="16"/>
        <v>344.79719999999986</v>
      </c>
      <c r="H300" s="25"/>
    </row>
    <row r="301" spans="2:8" customFormat="1" ht="26.4" x14ac:dyDescent="0.3">
      <c r="B301" s="22" t="s">
        <v>638</v>
      </c>
      <c r="C301" s="115" t="s">
        <v>639</v>
      </c>
      <c r="D301" s="23" t="s">
        <v>349</v>
      </c>
      <c r="E301" s="128">
        <v>430.99649999999986</v>
      </c>
      <c r="F301" s="128">
        <v>430.99649999999986</v>
      </c>
      <c r="G301" s="128">
        <f t="shared" si="16"/>
        <v>517.19579999999985</v>
      </c>
      <c r="H301" s="25"/>
    </row>
    <row r="302" spans="2:8" customFormat="1" ht="26.4" x14ac:dyDescent="0.3">
      <c r="B302" s="22" t="s">
        <v>640</v>
      </c>
      <c r="C302" s="115" t="s">
        <v>641</v>
      </c>
      <c r="D302" s="23" t="s">
        <v>349</v>
      </c>
      <c r="E302" s="128">
        <v>60.134000000000022</v>
      </c>
      <c r="F302" s="128">
        <v>60.134000000000022</v>
      </c>
      <c r="G302" s="128">
        <f t="shared" si="16"/>
        <v>72.160800000000023</v>
      </c>
      <c r="H302" s="25"/>
    </row>
    <row r="303" spans="2:8" customFormat="1" ht="26.4" x14ac:dyDescent="0.3">
      <c r="B303" s="22" t="s">
        <v>642</v>
      </c>
      <c r="C303" s="115" t="s">
        <v>643</v>
      </c>
      <c r="D303" s="23" t="s">
        <v>349</v>
      </c>
      <c r="E303" s="128">
        <v>90.201000000000036</v>
      </c>
      <c r="F303" s="128">
        <v>90.201000000000036</v>
      </c>
      <c r="G303" s="128">
        <f t="shared" si="16"/>
        <v>108.24120000000003</v>
      </c>
      <c r="H303" s="25"/>
    </row>
    <row r="304" spans="2:8" customFormat="1" ht="26.4" x14ac:dyDescent="0.3">
      <c r="B304" s="22" t="s">
        <v>644</v>
      </c>
      <c r="C304" s="115" t="s">
        <v>645</v>
      </c>
      <c r="D304" s="23" t="s">
        <v>349</v>
      </c>
      <c r="E304" s="128">
        <v>301.44400000000024</v>
      </c>
      <c r="F304" s="128">
        <v>301.44400000000024</v>
      </c>
      <c r="G304" s="128">
        <f t="shared" si="16"/>
        <v>361.73280000000028</v>
      </c>
      <c r="H304" s="25"/>
    </row>
    <row r="305" spans="2:8" customFormat="1" ht="26.4" x14ac:dyDescent="0.3">
      <c r="B305" s="22" t="s">
        <v>646</v>
      </c>
      <c r="C305" s="115" t="s">
        <v>647</v>
      </c>
      <c r="D305" s="23" t="s">
        <v>349</v>
      </c>
      <c r="E305" s="128">
        <v>452.16600000000039</v>
      </c>
      <c r="F305" s="128">
        <v>452.16600000000039</v>
      </c>
      <c r="G305" s="128">
        <f t="shared" si="16"/>
        <v>542.59920000000045</v>
      </c>
      <c r="H305" s="25"/>
    </row>
    <row r="306" spans="2:8" customFormat="1" ht="26.4" x14ac:dyDescent="0.3">
      <c r="B306" s="22" t="s">
        <v>648</v>
      </c>
      <c r="C306" s="115" t="s">
        <v>649</v>
      </c>
      <c r="D306" s="23" t="s">
        <v>349</v>
      </c>
      <c r="E306" s="128">
        <v>344.70999999999992</v>
      </c>
      <c r="F306" s="128">
        <v>344.70999999999992</v>
      </c>
      <c r="G306" s="128">
        <f t="shared" si="16"/>
        <v>413.65199999999987</v>
      </c>
      <c r="H306" s="25"/>
    </row>
    <row r="307" spans="2:8" customFormat="1" ht="26.4" x14ac:dyDescent="0.3">
      <c r="B307" s="22" t="s">
        <v>650</v>
      </c>
      <c r="C307" s="115" t="s">
        <v>651</v>
      </c>
      <c r="D307" s="23" t="s">
        <v>349</v>
      </c>
      <c r="E307" s="128">
        <v>517.06499999999994</v>
      </c>
      <c r="F307" s="128">
        <v>517.06499999999994</v>
      </c>
      <c r="G307" s="128">
        <f t="shared" si="16"/>
        <v>620.47799999999995</v>
      </c>
      <c r="H307" s="25"/>
    </row>
    <row r="308" spans="2:8" customFormat="1" ht="26.4" x14ac:dyDescent="0.3">
      <c r="B308" s="22" t="s">
        <v>652</v>
      </c>
      <c r="C308" s="115" t="s">
        <v>653</v>
      </c>
      <c r="D308" s="23" t="s">
        <v>349</v>
      </c>
      <c r="E308" s="128">
        <v>95.063000000000201</v>
      </c>
      <c r="F308" s="128">
        <v>95.063000000000201</v>
      </c>
      <c r="G308" s="128">
        <f t="shared" ref="G308:G371" si="17">F308*1.2</f>
        <v>114.07560000000024</v>
      </c>
      <c r="H308" s="25"/>
    </row>
    <row r="309" spans="2:8" customFormat="1" ht="26.4" x14ac:dyDescent="0.3">
      <c r="B309" s="22" t="s">
        <v>654</v>
      </c>
      <c r="C309" s="115" t="s">
        <v>655</v>
      </c>
      <c r="D309" s="23" t="s">
        <v>349</v>
      </c>
      <c r="E309" s="128">
        <v>142.59450000000029</v>
      </c>
      <c r="F309" s="128">
        <v>142.59450000000029</v>
      </c>
      <c r="G309" s="128">
        <f t="shared" si="17"/>
        <v>171.11340000000035</v>
      </c>
      <c r="H309" s="25"/>
    </row>
    <row r="310" spans="2:8" customFormat="1" ht="26.4" x14ac:dyDescent="0.3">
      <c r="B310" s="22" t="s">
        <v>656</v>
      </c>
      <c r="C310" s="115" t="s">
        <v>657</v>
      </c>
      <c r="D310" s="23" t="s">
        <v>349</v>
      </c>
      <c r="E310" s="128">
        <v>343.38800000000026</v>
      </c>
      <c r="F310" s="128">
        <v>343.38800000000026</v>
      </c>
      <c r="G310" s="128">
        <f t="shared" si="17"/>
        <v>412.0656000000003</v>
      </c>
      <c r="H310" s="25"/>
    </row>
    <row r="311" spans="2:8" customFormat="1" ht="26.4" x14ac:dyDescent="0.3">
      <c r="B311" s="22" t="s">
        <v>658</v>
      </c>
      <c r="C311" s="115" t="s">
        <v>659</v>
      </c>
      <c r="D311" s="23" t="s">
        <v>349</v>
      </c>
      <c r="E311" s="128">
        <v>515.08200000000033</v>
      </c>
      <c r="F311" s="128">
        <v>515.08200000000033</v>
      </c>
      <c r="G311" s="128">
        <f t="shared" si="17"/>
        <v>618.09840000000042</v>
      </c>
      <c r="H311" s="25"/>
    </row>
    <row r="312" spans="2:8" customFormat="1" ht="26.4" x14ac:dyDescent="0.3">
      <c r="B312" s="22" t="s">
        <v>660</v>
      </c>
      <c r="C312" s="115" t="s">
        <v>661</v>
      </c>
      <c r="D312" s="23" t="s">
        <v>349</v>
      </c>
      <c r="E312" s="128">
        <v>504.92099999999982</v>
      </c>
      <c r="F312" s="128">
        <v>504.92099999999982</v>
      </c>
      <c r="G312" s="128">
        <f t="shared" si="17"/>
        <v>605.90519999999981</v>
      </c>
      <c r="H312" s="25"/>
    </row>
    <row r="313" spans="2:8" customFormat="1" ht="26.4" x14ac:dyDescent="0.3">
      <c r="B313" s="22" t="s">
        <v>662</v>
      </c>
      <c r="C313" s="115" t="s">
        <v>663</v>
      </c>
      <c r="D313" s="23" t="s">
        <v>349</v>
      </c>
      <c r="E313" s="128">
        <v>757.38149999999973</v>
      </c>
      <c r="F313" s="128">
        <v>757.38149999999973</v>
      </c>
      <c r="G313" s="128">
        <f t="shared" si="17"/>
        <v>908.85779999999966</v>
      </c>
      <c r="H313" s="25"/>
    </row>
    <row r="314" spans="2:8" customFormat="1" ht="26.4" x14ac:dyDescent="0.3">
      <c r="B314" s="22" t="s">
        <v>664</v>
      </c>
      <c r="C314" s="115" t="s">
        <v>665</v>
      </c>
      <c r="D314" s="23" t="s">
        <v>349</v>
      </c>
      <c r="E314" s="128">
        <v>150.29000000000002</v>
      </c>
      <c r="F314" s="128">
        <v>150.29000000000002</v>
      </c>
      <c r="G314" s="128">
        <f t="shared" si="17"/>
        <v>180.34800000000001</v>
      </c>
      <c r="H314" s="25"/>
    </row>
    <row r="315" spans="2:8" customFormat="1" ht="26.4" x14ac:dyDescent="0.3">
      <c r="B315" s="22" t="s">
        <v>666</v>
      </c>
      <c r="C315" s="115" t="s">
        <v>667</v>
      </c>
      <c r="D315" s="23" t="s">
        <v>349</v>
      </c>
      <c r="E315" s="128">
        <v>225.43500000000003</v>
      </c>
      <c r="F315" s="128">
        <v>225.43500000000003</v>
      </c>
      <c r="G315" s="128">
        <f t="shared" si="17"/>
        <v>270.52200000000005</v>
      </c>
      <c r="H315" s="25"/>
    </row>
    <row r="316" spans="2:8" customFormat="1" ht="26.4" x14ac:dyDescent="0.3">
      <c r="B316" s="22" t="s">
        <v>668</v>
      </c>
      <c r="C316" s="115" t="s">
        <v>669</v>
      </c>
      <c r="D316" s="23" t="s">
        <v>349</v>
      </c>
      <c r="E316" s="128">
        <v>249.64100000000005</v>
      </c>
      <c r="F316" s="128">
        <v>249.64100000000005</v>
      </c>
      <c r="G316" s="128">
        <f t="shared" si="17"/>
        <v>299.56920000000002</v>
      </c>
      <c r="H316" s="25"/>
    </row>
    <row r="317" spans="2:8" customFormat="1" ht="26.4" x14ac:dyDescent="0.3">
      <c r="B317" s="22" t="s">
        <v>670</v>
      </c>
      <c r="C317" s="115" t="s">
        <v>671</v>
      </c>
      <c r="D317" s="23" t="s">
        <v>349</v>
      </c>
      <c r="E317" s="128">
        <v>374.46150000000011</v>
      </c>
      <c r="F317" s="128">
        <v>374.46150000000011</v>
      </c>
      <c r="G317" s="128">
        <f t="shared" si="17"/>
        <v>449.35380000000015</v>
      </c>
      <c r="H317" s="25"/>
    </row>
    <row r="318" spans="2:8" customFormat="1" ht="26.4" x14ac:dyDescent="0.3">
      <c r="B318" s="22" t="s">
        <v>672</v>
      </c>
      <c r="C318" s="115" t="s">
        <v>673</v>
      </c>
      <c r="D318" s="23" t="s">
        <v>349</v>
      </c>
      <c r="E318" s="128">
        <v>51.689000000000028</v>
      </c>
      <c r="F318" s="128">
        <v>51.689000000000028</v>
      </c>
      <c r="G318" s="128">
        <f t="shared" si="17"/>
        <v>62.02680000000003</v>
      </c>
      <c r="H318" s="25"/>
    </row>
    <row r="319" spans="2:8" customFormat="1" ht="26.4" x14ac:dyDescent="0.3">
      <c r="B319" s="22" t="s">
        <v>674</v>
      </c>
      <c r="C319" s="115" t="s">
        <v>675</v>
      </c>
      <c r="D319" s="23" t="s">
        <v>349</v>
      </c>
      <c r="E319" s="128">
        <v>77.533500000000046</v>
      </c>
      <c r="F319" s="128">
        <v>77.533500000000046</v>
      </c>
      <c r="G319" s="128">
        <f t="shared" si="17"/>
        <v>93.040200000000056</v>
      </c>
      <c r="H319" s="25"/>
    </row>
    <row r="320" spans="2:8" customFormat="1" ht="26.4" x14ac:dyDescent="0.3">
      <c r="B320" s="22" t="s">
        <v>676</v>
      </c>
      <c r="C320" s="115" t="s">
        <v>677</v>
      </c>
      <c r="D320" s="23" t="s">
        <v>349</v>
      </c>
      <c r="E320" s="128">
        <v>630.24899999999991</v>
      </c>
      <c r="F320" s="128">
        <v>630.24899999999991</v>
      </c>
      <c r="G320" s="128">
        <f t="shared" si="17"/>
        <v>756.29879999999991</v>
      </c>
      <c r="H320" s="25"/>
    </row>
    <row r="321" spans="2:8" s="144" customFormat="1" ht="26.4" x14ac:dyDescent="0.3">
      <c r="B321" s="145" t="s">
        <v>678</v>
      </c>
      <c r="C321" s="123" t="s">
        <v>679</v>
      </c>
      <c r="D321" s="23" t="s">
        <v>349</v>
      </c>
      <c r="E321" s="128">
        <v>945.37349999999969</v>
      </c>
      <c r="F321" s="128">
        <v>945.37349999999969</v>
      </c>
      <c r="G321" s="128">
        <f t="shared" si="17"/>
        <v>1134.4481999999996</v>
      </c>
      <c r="H321" s="146"/>
    </row>
    <row r="322" spans="2:8" customFormat="1" x14ac:dyDescent="0.3">
      <c r="B322" s="22" t="s">
        <v>680</v>
      </c>
      <c r="C322" s="123" t="s">
        <v>681</v>
      </c>
      <c r="D322" s="23" t="s">
        <v>349</v>
      </c>
      <c r="E322" s="128">
        <v>137.9109999999998</v>
      </c>
      <c r="F322" s="128">
        <v>137.9109999999998</v>
      </c>
      <c r="G322" s="128">
        <f t="shared" si="17"/>
        <v>165.49319999999975</v>
      </c>
      <c r="H322" s="25"/>
    </row>
    <row r="323" spans="2:8" customFormat="1" x14ac:dyDescent="0.3">
      <c r="B323" s="22" t="s">
        <v>682</v>
      </c>
      <c r="C323" s="123" t="s">
        <v>683</v>
      </c>
      <c r="D323" s="23" t="s">
        <v>349</v>
      </c>
      <c r="E323" s="128">
        <v>206.86649999999972</v>
      </c>
      <c r="F323" s="128">
        <v>206.86649999999972</v>
      </c>
      <c r="G323" s="128">
        <f t="shared" si="17"/>
        <v>248.23979999999966</v>
      </c>
      <c r="H323" s="25"/>
    </row>
    <row r="324" spans="2:8" customFormat="1" x14ac:dyDescent="0.3">
      <c r="B324" s="22" t="s">
        <v>684</v>
      </c>
      <c r="C324" s="123" t="s">
        <v>685</v>
      </c>
      <c r="D324" s="23" t="s">
        <v>349</v>
      </c>
      <c r="E324" s="128">
        <v>59.124999999999993</v>
      </c>
      <c r="F324" s="128">
        <v>59.124999999999993</v>
      </c>
      <c r="G324" s="128">
        <f t="shared" si="17"/>
        <v>70.949999999999989</v>
      </c>
      <c r="H324" s="25"/>
    </row>
    <row r="325" spans="2:8" customFormat="1" x14ac:dyDescent="0.3">
      <c r="B325" s="22" t="s">
        <v>686</v>
      </c>
      <c r="C325" s="123" t="s">
        <v>687</v>
      </c>
      <c r="D325" s="23" t="s">
        <v>349</v>
      </c>
      <c r="E325" s="128">
        <v>88.6875</v>
      </c>
      <c r="F325" s="128">
        <v>88.6875</v>
      </c>
      <c r="G325" s="128">
        <f t="shared" si="17"/>
        <v>106.425</v>
      </c>
      <c r="H325" s="25"/>
    </row>
    <row r="326" spans="2:8" customFormat="1" x14ac:dyDescent="0.3">
      <c r="B326" s="22" t="s">
        <v>688</v>
      </c>
      <c r="C326" s="123" t="s">
        <v>689</v>
      </c>
      <c r="D326" s="23" t="s">
        <v>349</v>
      </c>
      <c r="E326" s="128">
        <v>121.44100000000012</v>
      </c>
      <c r="F326" s="128">
        <v>121.44100000000012</v>
      </c>
      <c r="G326" s="128">
        <f t="shared" si="17"/>
        <v>145.72920000000013</v>
      </c>
      <c r="H326" s="25"/>
    </row>
    <row r="327" spans="2:8" customFormat="1" x14ac:dyDescent="0.3">
      <c r="B327" s="22" t="s">
        <v>690</v>
      </c>
      <c r="C327" s="123" t="s">
        <v>691</v>
      </c>
      <c r="D327" s="23" t="s">
        <v>349</v>
      </c>
      <c r="E327" s="128">
        <v>182.16150000000016</v>
      </c>
      <c r="F327" s="128">
        <v>182.16150000000016</v>
      </c>
      <c r="G327" s="128">
        <f t="shared" si="17"/>
        <v>218.59380000000019</v>
      </c>
      <c r="H327" s="25"/>
    </row>
    <row r="328" spans="2:8" customFormat="1" x14ac:dyDescent="0.3">
      <c r="B328" s="22" t="s">
        <v>692</v>
      </c>
      <c r="C328" s="123" t="s">
        <v>693</v>
      </c>
      <c r="D328" s="23" t="s">
        <v>349</v>
      </c>
      <c r="E328" s="128">
        <v>58.994999999999983</v>
      </c>
      <c r="F328" s="128">
        <v>58.994999999999983</v>
      </c>
      <c r="G328" s="128">
        <f t="shared" si="17"/>
        <v>70.793999999999983</v>
      </c>
      <c r="H328" s="25"/>
    </row>
    <row r="329" spans="2:8" customFormat="1" x14ac:dyDescent="0.3">
      <c r="B329" s="22" t="s">
        <v>694</v>
      </c>
      <c r="C329" s="123" t="s">
        <v>695</v>
      </c>
      <c r="D329" s="23" t="s">
        <v>349</v>
      </c>
      <c r="E329" s="128">
        <v>88.492499999999993</v>
      </c>
      <c r="F329" s="128">
        <v>88.492499999999993</v>
      </c>
      <c r="G329" s="128">
        <f t="shared" si="17"/>
        <v>106.19099999999999</v>
      </c>
      <c r="H329" s="25"/>
    </row>
    <row r="330" spans="2:8" customFormat="1" x14ac:dyDescent="0.3">
      <c r="B330" s="22" t="s">
        <v>696</v>
      </c>
      <c r="C330" s="123" t="s">
        <v>697</v>
      </c>
      <c r="D330" s="23" t="s">
        <v>349</v>
      </c>
      <c r="E330" s="128">
        <v>84.815999999999804</v>
      </c>
      <c r="F330" s="128">
        <v>84.815999999999804</v>
      </c>
      <c r="G330" s="128">
        <f t="shared" si="17"/>
        <v>101.77919999999976</v>
      </c>
      <c r="H330" s="25"/>
    </row>
    <row r="331" spans="2:8" customFormat="1" x14ac:dyDescent="0.3">
      <c r="B331" s="22" t="s">
        <v>698</v>
      </c>
      <c r="C331" s="123" t="s">
        <v>699</v>
      </c>
      <c r="D331" s="23" t="s">
        <v>349</v>
      </c>
      <c r="E331" s="128">
        <v>127.22399999999971</v>
      </c>
      <c r="F331" s="128">
        <v>127.22399999999971</v>
      </c>
      <c r="G331" s="128">
        <f t="shared" si="17"/>
        <v>152.66879999999964</v>
      </c>
      <c r="H331" s="25"/>
    </row>
    <row r="332" spans="2:8" customFormat="1" x14ac:dyDescent="0.3">
      <c r="B332" s="22" t="s">
        <v>700</v>
      </c>
      <c r="C332" s="123" t="s">
        <v>701</v>
      </c>
      <c r="D332" s="23" t="s">
        <v>349</v>
      </c>
      <c r="E332" s="128">
        <v>125.28600000000002</v>
      </c>
      <c r="F332" s="128">
        <v>125.28600000000002</v>
      </c>
      <c r="G332" s="128">
        <f t="shared" si="17"/>
        <v>150.34320000000002</v>
      </c>
      <c r="H332" s="25"/>
    </row>
    <row r="333" spans="2:8" customFormat="1" x14ac:dyDescent="0.3">
      <c r="B333" s="22" t="s">
        <v>702</v>
      </c>
      <c r="C333" s="123" t="s">
        <v>703</v>
      </c>
      <c r="D333" s="23" t="s">
        <v>349</v>
      </c>
      <c r="E333" s="128">
        <v>187.929</v>
      </c>
      <c r="F333" s="128">
        <v>187.929</v>
      </c>
      <c r="G333" s="128">
        <f t="shared" si="17"/>
        <v>225.51480000000001</v>
      </c>
      <c r="H333" s="25"/>
    </row>
    <row r="334" spans="2:8" customFormat="1" x14ac:dyDescent="0.3">
      <c r="B334" s="22" t="s">
        <v>704</v>
      </c>
      <c r="C334" s="123" t="s">
        <v>705</v>
      </c>
      <c r="D334" s="23" t="s">
        <v>349</v>
      </c>
      <c r="E334" s="128">
        <v>51.737000000000009</v>
      </c>
      <c r="F334" s="128">
        <v>51.737000000000009</v>
      </c>
      <c r="G334" s="128">
        <f t="shared" si="17"/>
        <v>62.084400000000009</v>
      </c>
      <c r="H334" s="25"/>
    </row>
    <row r="335" spans="2:8" customFormat="1" x14ac:dyDescent="0.3">
      <c r="B335" s="22" t="s">
        <v>706</v>
      </c>
      <c r="C335" s="123" t="s">
        <v>707</v>
      </c>
      <c r="D335" s="23" t="s">
        <v>349</v>
      </c>
      <c r="E335" s="128">
        <v>77.605500000000021</v>
      </c>
      <c r="F335" s="128">
        <v>77.605500000000021</v>
      </c>
      <c r="G335" s="128">
        <f t="shared" si="17"/>
        <v>93.126600000000025</v>
      </c>
      <c r="H335" s="25"/>
    </row>
    <row r="336" spans="2:8" customFormat="1" x14ac:dyDescent="0.3">
      <c r="B336" s="22" t="s">
        <v>708</v>
      </c>
      <c r="C336" s="123" t="s">
        <v>709</v>
      </c>
      <c r="D336" s="23" t="s">
        <v>349</v>
      </c>
      <c r="E336" s="128">
        <v>78.821999999999917</v>
      </c>
      <c r="F336" s="128">
        <v>78.821999999999917</v>
      </c>
      <c r="G336" s="128">
        <f t="shared" si="17"/>
        <v>94.586399999999898</v>
      </c>
      <c r="H336" s="25"/>
    </row>
    <row r="337" spans="2:8" customFormat="1" x14ac:dyDescent="0.3">
      <c r="B337" s="22" t="s">
        <v>710</v>
      </c>
      <c r="C337" s="123" t="s">
        <v>711</v>
      </c>
      <c r="D337" s="23" t="s">
        <v>349</v>
      </c>
      <c r="E337" s="128">
        <v>118.23299999999988</v>
      </c>
      <c r="F337" s="128">
        <v>118.23299999999988</v>
      </c>
      <c r="G337" s="128">
        <f t="shared" si="17"/>
        <v>141.87959999999984</v>
      </c>
      <c r="H337" s="25"/>
    </row>
    <row r="338" spans="2:8" customFormat="1" x14ac:dyDescent="0.3">
      <c r="B338" s="22" t="s">
        <v>712</v>
      </c>
      <c r="C338" s="123" t="s">
        <v>713</v>
      </c>
      <c r="D338" s="23" t="s">
        <v>349</v>
      </c>
      <c r="E338" s="128">
        <v>30.366000000000003</v>
      </c>
      <c r="F338" s="128">
        <v>30.366000000000003</v>
      </c>
      <c r="G338" s="128">
        <f t="shared" si="17"/>
        <v>36.4392</v>
      </c>
      <c r="H338" s="25"/>
    </row>
    <row r="339" spans="2:8" customFormat="1" x14ac:dyDescent="0.3">
      <c r="B339" s="22" t="s">
        <v>714</v>
      </c>
      <c r="C339" s="123" t="s">
        <v>715</v>
      </c>
      <c r="D339" s="23" t="s">
        <v>349</v>
      </c>
      <c r="E339" s="128">
        <v>45.549000000000007</v>
      </c>
      <c r="F339" s="128">
        <v>45.549000000000007</v>
      </c>
      <c r="G339" s="128">
        <f t="shared" si="17"/>
        <v>54.658800000000006</v>
      </c>
      <c r="H339" s="25"/>
    </row>
    <row r="340" spans="2:8" customFormat="1" x14ac:dyDescent="0.3">
      <c r="B340" s="22" t="s">
        <v>716</v>
      </c>
      <c r="C340" s="123" t="s">
        <v>717</v>
      </c>
      <c r="D340" s="23" t="s">
        <v>349</v>
      </c>
      <c r="E340" s="128">
        <v>45.707000000000015</v>
      </c>
      <c r="F340" s="128">
        <v>45.707000000000015</v>
      </c>
      <c r="G340" s="128">
        <f t="shared" si="17"/>
        <v>54.848400000000019</v>
      </c>
      <c r="H340" s="25"/>
    </row>
    <row r="341" spans="2:8" customFormat="1" x14ac:dyDescent="0.3">
      <c r="B341" s="22" t="s">
        <v>718</v>
      </c>
      <c r="C341" s="123" t="s">
        <v>719</v>
      </c>
      <c r="D341" s="23" t="s">
        <v>349</v>
      </c>
      <c r="E341" s="128">
        <v>68.560500000000019</v>
      </c>
      <c r="F341" s="128">
        <v>68.560500000000019</v>
      </c>
      <c r="G341" s="128">
        <f t="shared" si="17"/>
        <v>82.272600000000025</v>
      </c>
      <c r="H341" s="25"/>
    </row>
    <row r="342" spans="2:8" customFormat="1" ht="26.4" x14ac:dyDescent="0.3">
      <c r="B342" s="22" t="s">
        <v>720</v>
      </c>
      <c r="C342" s="123" t="s">
        <v>721</v>
      </c>
      <c r="D342" s="23" t="s">
        <v>349</v>
      </c>
      <c r="E342" s="128">
        <v>1281.5060000000021</v>
      </c>
      <c r="F342" s="128">
        <v>1281.5060000000021</v>
      </c>
      <c r="G342" s="128">
        <f t="shared" si="17"/>
        <v>1537.8072000000025</v>
      </c>
      <c r="H342" s="25"/>
    </row>
    <row r="343" spans="2:8" customFormat="1" ht="26.4" x14ac:dyDescent="0.3">
      <c r="B343" s="22" t="s">
        <v>722</v>
      </c>
      <c r="C343" s="123" t="s">
        <v>723</v>
      </c>
      <c r="D343" s="23" t="s">
        <v>349</v>
      </c>
      <c r="E343" s="128">
        <v>1922.2590000000034</v>
      </c>
      <c r="F343" s="128">
        <v>1922.2590000000034</v>
      </c>
      <c r="G343" s="128">
        <f t="shared" si="17"/>
        <v>2306.7108000000039</v>
      </c>
      <c r="H343" s="25"/>
    </row>
    <row r="344" spans="2:8" customFormat="1" ht="26.4" x14ac:dyDescent="0.3">
      <c r="B344" s="22" t="s">
        <v>724</v>
      </c>
      <c r="C344" s="123" t="s">
        <v>725</v>
      </c>
      <c r="D344" s="23" t="s">
        <v>349</v>
      </c>
      <c r="E344" s="128">
        <v>952.31999999999812</v>
      </c>
      <c r="F344" s="128">
        <v>952.31999999999812</v>
      </c>
      <c r="G344" s="128">
        <f t="shared" si="17"/>
        <v>1142.7839999999976</v>
      </c>
      <c r="H344" s="25"/>
    </row>
    <row r="345" spans="2:8" customFormat="1" ht="26.4" x14ac:dyDescent="0.3">
      <c r="B345" s="22" t="s">
        <v>726</v>
      </c>
      <c r="C345" s="123" t="s">
        <v>727</v>
      </c>
      <c r="D345" s="23" t="s">
        <v>349</v>
      </c>
      <c r="E345" s="128">
        <v>1428.4799999999973</v>
      </c>
      <c r="F345" s="128">
        <v>1428.4799999999973</v>
      </c>
      <c r="G345" s="128">
        <f t="shared" si="17"/>
        <v>1714.1759999999967</v>
      </c>
      <c r="H345" s="25"/>
    </row>
    <row r="346" spans="2:8" customFormat="1" ht="26.4" x14ac:dyDescent="0.3">
      <c r="B346" s="22" t="s">
        <v>728</v>
      </c>
      <c r="C346" s="123" t="s">
        <v>729</v>
      </c>
      <c r="D346" s="23" t="s">
        <v>349</v>
      </c>
      <c r="E346" s="128">
        <v>1108.7790000000002</v>
      </c>
      <c r="F346" s="128">
        <v>1108.7790000000002</v>
      </c>
      <c r="G346" s="128">
        <f t="shared" si="17"/>
        <v>1330.5348000000001</v>
      </c>
      <c r="H346" s="25"/>
    </row>
    <row r="347" spans="2:8" customFormat="1" ht="26.4" x14ac:dyDescent="0.3">
      <c r="B347" s="22" t="s">
        <v>730</v>
      </c>
      <c r="C347" s="123" t="s">
        <v>731</v>
      </c>
      <c r="D347" s="23" t="s">
        <v>349</v>
      </c>
      <c r="E347" s="128">
        <v>1663.1685000000004</v>
      </c>
      <c r="F347" s="128">
        <v>1663.1685000000004</v>
      </c>
      <c r="G347" s="128">
        <f t="shared" si="17"/>
        <v>1995.8022000000005</v>
      </c>
      <c r="H347" s="25"/>
    </row>
    <row r="348" spans="2:8" customFormat="1" ht="26.4" x14ac:dyDescent="0.3">
      <c r="B348" s="22" t="s">
        <v>732</v>
      </c>
      <c r="C348" s="123" t="s">
        <v>733</v>
      </c>
      <c r="D348" s="23" t="s">
        <v>349</v>
      </c>
      <c r="E348" s="128">
        <v>1864.9039999999991</v>
      </c>
      <c r="F348" s="128">
        <v>1864.9039999999991</v>
      </c>
      <c r="G348" s="128">
        <f t="shared" si="17"/>
        <v>2237.8847999999989</v>
      </c>
      <c r="H348" s="25"/>
    </row>
    <row r="349" spans="2:8" customFormat="1" ht="26.4" x14ac:dyDescent="0.3">
      <c r="B349" s="22" t="s">
        <v>734</v>
      </c>
      <c r="C349" s="123" t="s">
        <v>735</v>
      </c>
      <c r="D349" s="23" t="s">
        <v>349</v>
      </c>
      <c r="E349" s="128">
        <v>2797.3559999999989</v>
      </c>
      <c r="F349" s="128">
        <v>2797.3559999999989</v>
      </c>
      <c r="G349" s="128">
        <f t="shared" si="17"/>
        <v>3356.8271999999984</v>
      </c>
      <c r="H349" s="25"/>
    </row>
    <row r="350" spans="2:8" customFormat="1" x14ac:dyDescent="0.3">
      <c r="B350" s="22" t="s">
        <v>736</v>
      </c>
      <c r="C350" s="123" t="s">
        <v>737</v>
      </c>
      <c r="D350" s="23" t="s">
        <v>349</v>
      </c>
      <c r="E350" s="128">
        <v>105.81000000000012</v>
      </c>
      <c r="F350" s="128">
        <v>105.81000000000012</v>
      </c>
      <c r="G350" s="128">
        <f t="shared" si="17"/>
        <v>126.97200000000014</v>
      </c>
      <c r="H350" s="25"/>
    </row>
    <row r="351" spans="2:8" customFormat="1" x14ac:dyDescent="0.3">
      <c r="B351" s="22" t="s">
        <v>738</v>
      </c>
      <c r="C351" s="123" t="s">
        <v>739</v>
      </c>
      <c r="D351" s="23" t="s">
        <v>349</v>
      </c>
      <c r="E351" s="128">
        <v>158.71500000000017</v>
      </c>
      <c r="F351" s="128">
        <v>158.71500000000017</v>
      </c>
      <c r="G351" s="128">
        <f t="shared" si="17"/>
        <v>190.4580000000002</v>
      </c>
      <c r="H351" s="25"/>
    </row>
    <row r="352" spans="2:8" customFormat="1" x14ac:dyDescent="0.3">
      <c r="B352" s="22" t="s">
        <v>740</v>
      </c>
      <c r="C352" s="123" t="s">
        <v>741</v>
      </c>
      <c r="D352" s="23" t="s">
        <v>349</v>
      </c>
      <c r="E352" s="128">
        <v>71.471999999999909</v>
      </c>
      <c r="F352" s="128">
        <v>71.471999999999909</v>
      </c>
      <c r="G352" s="128">
        <f t="shared" si="17"/>
        <v>85.766399999999891</v>
      </c>
      <c r="H352" s="25"/>
    </row>
    <row r="353" spans="2:8" customFormat="1" x14ac:dyDescent="0.3">
      <c r="B353" s="22" t="s">
        <v>742</v>
      </c>
      <c r="C353" s="123" t="s">
        <v>743</v>
      </c>
      <c r="D353" s="23" t="s">
        <v>349</v>
      </c>
      <c r="E353" s="128">
        <v>107.20799999999986</v>
      </c>
      <c r="F353" s="128">
        <v>107.20799999999986</v>
      </c>
      <c r="G353" s="128">
        <f t="shared" si="17"/>
        <v>128.64959999999982</v>
      </c>
      <c r="H353" s="25"/>
    </row>
    <row r="354" spans="2:8" customFormat="1" x14ac:dyDescent="0.3">
      <c r="B354" s="22" t="s">
        <v>744</v>
      </c>
      <c r="C354" s="123" t="s">
        <v>745</v>
      </c>
      <c r="D354" s="23" t="s">
        <v>349</v>
      </c>
      <c r="E354" s="128">
        <v>413.18500000000023</v>
      </c>
      <c r="F354" s="128">
        <v>413.18500000000023</v>
      </c>
      <c r="G354" s="128">
        <f t="shared" si="17"/>
        <v>495.82200000000023</v>
      </c>
      <c r="H354" s="25"/>
    </row>
    <row r="355" spans="2:8" customFormat="1" x14ac:dyDescent="0.3">
      <c r="B355" s="22" t="s">
        <v>746</v>
      </c>
      <c r="C355" s="123" t="s">
        <v>747</v>
      </c>
      <c r="D355" s="23" t="s">
        <v>349</v>
      </c>
      <c r="E355" s="128">
        <v>619.77750000000037</v>
      </c>
      <c r="F355" s="128">
        <v>619.77750000000037</v>
      </c>
      <c r="G355" s="128">
        <f t="shared" si="17"/>
        <v>743.7330000000004</v>
      </c>
      <c r="H355" s="25"/>
    </row>
    <row r="356" spans="2:8" customFormat="1" x14ac:dyDescent="0.3">
      <c r="B356" s="22" t="s">
        <v>748</v>
      </c>
      <c r="C356" s="123" t="s">
        <v>749</v>
      </c>
      <c r="D356" s="23" t="s">
        <v>349</v>
      </c>
      <c r="E356" s="128">
        <v>91.169999999999902</v>
      </c>
      <c r="F356" s="128">
        <v>91.169999999999902</v>
      </c>
      <c r="G356" s="128">
        <f t="shared" si="17"/>
        <v>109.40399999999988</v>
      </c>
      <c r="H356" s="25"/>
    </row>
    <row r="357" spans="2:8" customFormat="1" x14ac:dyDescent="0.3">
      <c r="B357" s="22" t="s">
        <v>750</v>
      </c>
      <c r="C357" s="123" t="s">
        <v>751</v>
      </c>
      <c r="D357" s="23" t="s">
        <v>349</v>
      </c>
      <c r="E357" s="128">
        <v>136.75499999999985</v>
      </c>
      <c r="F357" s="128">
        <v>136.75499999999985</v>
      </c>
      <c r="G357" s="128">
        <f t="shared" si="17"/>
        <v>164.10599999999982</v>
      </c>
      <c r="H357" s="25"/>
    </row>
    <row r="358" spans="2:8" customFormat="1" x14ac:dyDescent="0.3">
      <c r="B358" s="22" t="s">
        <v>752</v>
      </c>
      <c r="C358" s="123" t="s">
        <v>753</v>
      </c>
      <c r="D358" s="23" t="s">
        <v>349</v>
      </c>
      <c r="E358" s="128">
        <v>6090.9750000000022</v>
      </c>
      <c r="F358" s="128">
        <v>6090.9750000000022</v>
      </c>
      <c r="G358" s="128">
        <f t="shared" si="17"/>
        <v>7309.1700000000028</v>
      </c>
      <c r="H358" s="25"/>
    </row>
    <row r="359" spans="2:8" customFormat="1" x14ac:dyDescent="0.3">
      <c r="B359" s="22" t="s">
        <v>754</v>
      </c>
      <c r="C359" s="123" t="s">
        <v>755</v>
      </c>
      <c r="D359" s="23" t="s">
        <v>349</v>
      </c>
      <c r="E359" s="128">
        <v>9136.4625000000033</v>
      </c>
      <c r="F359" s="128">
        <v>9136.4625000000033</v>
      </c>
      <c r="G359" s="128">
        <f t="shared" si="17"/>
        <v>10963.755000000003</v>
      </c>
      <c r="H359" s="25"/>
    </row>
    <row r="360" spans="2:8" customFormat="1" x14ac:dyDescent="0.3">
      <c r="B360" s="22" t="s">
        <v>756</v>
      </c>
      <c r="C360" s="123" t="s">
        <v>757</v>
      </c>
      <c r="D360" s="23" t="s">
        <v>349</v>
      </c>
      <c r="E360" s="128">
        <v>82.062999999999917</v>
      </c>
      <c r="F360" s="128">
        <v>82.062999999999917</v>
      </c>
      <c r="G360" s="128">
        <f t="shared" si="17"/>
        <v>98.475599999999901</v>
      </c>
      <c r="H360" s="25"/>
    </row>
    <row r="361" spans="2:8" customFormat="1" x14ac:dyDescent="0.3">
      <c r="B361" s="22" t="s">
        <v>758</v>
      </c>
      <c r="C361" s="123" t="s">
        <v>759</v>
      </c>
      <c r="D361" s="23" t="s">
        <v>349</v>
      </c>
      <c r="E361" s="128">
        <v>123.09449999999987</v>
      </c>
      <c r="F361" s="128">
        <v>123.09449999999987</v>
      </c>
      <c r="G361" s="128">
        <f t="shared" si="17"/>
        <v>147.71339999999984</v>
      </c>
      <c r="H361" s="25"/>
    </row>
    <row r="362" spans="2:8" customFormat="1" x14ac:dyDescent="0.3">
      <c r="B362" s="22" t="s">
        <v>760</v>
      </c>
      <c r="C362" s="123" t="s">
        <v>761</v>
      </c>
      <c r="D362" s="23" t="s">
        <v>349</v>
      </c>
      <c r="E362" s="128">
        <v>53.453999999999979</v>
      </c>
      <c r="F362" s="128">
        <v>53.453999999999979</v>
      </c>
      <c r="G362" s="128">
        <f t="shared" si="17"/>
        <v>64.144799999999975</v>
      </c>
      <c r="H362" s="25"/>
    </row>
    <row r="363" spans="2:8" customFormat="1" ht="26.4" x14ac:dyDescent="0.3">
      <c r="B363" s="22" t="s">
        <v>762</v>
      </c>
      <c r="C363" s="123" t="s">
        <v>763</v>
      </c>
      <c r="D363" s="23" t="s">
        <v>349</v>
      </c>
      <c r="E363" s="128">
        <v>80.180999999999969</v>
      </c>
      <c r="F363" s="128">
        <v>80.180999999999969</v>
      </c>
      <c r="G363" s="128">
        <f t="shared" si="17"/>
        <v>96.217199999999963</v>
      </c>
      <c r="H363" s="25"/>
    </row>
    <row r="364" spans="2:8" customFormat="1" ht="26.4" x14ac:dyDescent="0.3">
      <c r="B364" s="140" t="s">
        <v>764</v>
      </c>
      <c r="C364" s="141" t="s">
        <v>765</v>
      </c>
      <c r="D364" s="23" t="s">
        <v>349</v>
      </c>
      <c r="E364" s="128">
        <v>2161.1690000000031</v>
      </c>
      <c r="F364" s="142">
        <v>2161.1690000000031</v>
      </c>
      <c r="G364" s="128">
        <f t="shared" si="17"/>
        <v>2593.4028000000035</v>
      </c>
      <c r="H364" s="143"/>
    </row>
    <row r="365" spans="2:8" customFormat="1" ht="26.4" x14ac:dyDescent="0.3">
      <c r="B365" s="140" t="s">
        <v>766</v>
      </c>
      <c r="C365" s="141" t="s">
        <v>767</v>
      </c>
      <c r="D365" s="23" t="s">
        <v>349</v>
      </c>
      <c r="E365" s="128">
        <v>3241.7535000000044</v>
      </c>
      <c r="F365" s="142">
        <v>3241.7535000000044</v>
      </c>
      <c r="G365" s="128">
        <f t="shared" si="17"/>
        <v>3890.1042000000052</v>
      </c>
      <c r="H365" s="143"/>
    </row>
    <row r="366" spans="2:8" customFormat="1" ht="26.4" x14ac:dyDescent="0.3">
      <c r="B366" s="140" t="s">
        <v>768</v>
      </c>
      <c r="C366" s="141" t="s">
        <v>769</v>
      </c>
      <c r="D366" s="23" t="s">
        <v>349</v>
      </c>
      <c r="E366" s="128">
        <v>6123.6710000000012</v>
      </c>
      <c r="F366" s="142">
        <v>6123.6710000000012</v>
      </c>
      <c r="G366" s="128">
        <f t="shared" si="17"/>
        <v>7348.4052000000011</v>
      </c>
      <c r="H366" s="143"/>
    </row>
    <row r="367" spans="2:8" customFormat="1" ht="26.4" x14ac:dyDescent="0.3">
      <c r="B367" s="140" t="s">
        <v>770</v>
      </c>
      <c r="C367" s="141" t="s">
        <v>771</v>
      </c>
      <c r="D367" s="23" t="s">
        <v>349</v>
      </c>
      <c r="E367" s="128">
        <v>9185.5065000000013</v>
      </c>
      <c r="F367" s="142">
        <v>9185.5065000000013</v>
      </c>
      <c r="G367" s="128">
        <f t="shared" si="17"/>
        <v>11022.607800000002</v>
      </c>
      <c r="H367" s="143"/>
    </row>
    <row r="368" spans="2:8" customFormat="1" ht="26.4" x14ac:dyDescent="0.3">
      <c r="B368" s="140" t="s">
        <v>772</v>
      </c>
      <c r="C368" s="141" t="s">
        <v>773</v>
      </c>
      <c r="D368" s="23" t="s">
        <v>349</v>
      </c>
      <c r="E368" s="128">
        <v>8379.6979999999712</v>
      </c>
      <c r="F368" s="142">
        <v>8379.6979999999712</v>
      </c>
      <c r="G368" s="128">
        <f t="shared" si="17"/>
        <v>10055.637599999965</v>
      </c>
      <c r="H368" s="143"/>
    </row>
    <row r="369" spans="2:8" customFormat="1" ht="26.4" x14ac:dyDescent="0.3">
      <c r="B369" s="140" t="s">
        <v>774</v>
      </c>
      <c r="C369" s="141" t="s">
        <v>775</v>
      </c>
      <c r="D369" s="23" t="s">
        <v>349</v>
      </c>
      <c r="E369" s="128">
        <v>12569.546999999957</v>
      </c>
      <c r="F369" s="142">
        <v>12569.546999999957</v>
      </c>
      <c r="G369" s="128">
        <f t="shared" si="17"/>
        <v>15083.456399999948</v>
      </c>
      <c r="H369" s="143"/>
    </row>
    <row r="370" spans="2:8" customFormat="1" ht="26.4" x14ac:dyDescent="0.3">
      <c r="B370" s="140" t="s">
        <v>776</v>
      </c>
      <c r="C370" s="141" t="s">
        <v>777</v>
      </c>
      <c r="D370" s="23" t="s">
        <v>349</v>
      </c>
      <c r="E370" s="128">
        <v>3458.4239999999972</v>
      </c>
      <c r="F370" s="142">
        <v>3458.4239999999972</v>
      </c>
      <c r="G370" s="128">
        <f t="shared" si="17"/>
        <v>4150.1087999999963</v>
      </c>
      <c r="H370" s="143"/>
    </row>
    <row r="371" spans="2:8" customFormat="1" ht="26.4" x14ac:dyDescent="0.3">
      <c r="B371" s="140" t="s">
        <v>778</v>
      </c>
      <c r="C371" s="141" t="s">
        <v>779</v>
      </c>
      <c r="D371" s="23" t="s">
        <v>349</v>
      </c>
      <c r="E371" s="128">
        <v>5187.6359999999959</v>
      </c>
      <c r="F371" s="142">
        <v>5187.6359999999959</v>
      </c>
      <c r="G371" s="128">
        <f t="shared" si="17"/>
        <v>6225.1631999999945</v>
      </c>
      <c r="H371" s="143"/>
    </row>
    <row r="372" spans="2:8" customFormat="1" ht="26.4" x14ac:dyDescent="0.3">
      <c r="B372" s="140" t="s">
        <v>780</v>
      </c>
      <c r="C372" s="141" t="s">
        <v>781</v>
      </c>
      <c r="D372" s="23" t="s">
        <v>349</v>
      </c>
      <c r="E372" s="128">
        <v>7007.5060000000312</v>
      </c>
      <c r="F372" s="142">
        <v>7007.5060000000312</v>
      </c>
      <c r="G372" s="128">
        <f t="shared" ref="G372:G391" si="18">F372*1.2</f>
        <v>8409.0072000000364</v>
      </c>
      <c r="H372" s="143"/>
    </row>
    <row r="373" spans="2:8" customFormat="1" ht="26.4" x14ac:dyDescent="0.3">
      <c r="B373" s="140" t="s">
        <v>782</v>
      </c>
      <c r="C373" s="141" t="s">
        <v>783</v>
      </c>
      <c r="D373" s="23" t="s">
        <v>349</v>
      </c>
      <c r="E373" s="128">
        <v>10511.259000000047</v>
      </c>
      <c r="F373" s="142">
        <v>10511.259000000047</v>
      </c>
      <c r="G373" s="128">
        <f t="shared" si="18"/>
        <v>12613.510800000056</v>
      </c>
      <c r="H373" s="143"/>
    </row>
    <row r="374" spans="2:8" customFormat="1" ht="26.4" x14ac:dyDescent="0.3">
      <c r="B374" s="140" t="s">
        <v>784</v>
      </c>
      <c r="C374" s="141" t="s">
        <v>785</v>
      </c>
      <c r="D374" s="23" t="s">
        <v>349</v>
      </c>
      <c r="E374" s="128">
        <v>2338.2530000000011</v>
      </c>
      <c r="F374" s="142">
        <v>2338.2530000000011</v>
      </c>
      <c r="G374" s="128">
        <f t="shared" si="18"/>
        <v>2805.903600000001</v>
      </c>
      <c r="H374" s="143"/>
    </row>
    <row r="375" spans="2:8" customFormat="1" ht="26.4" x14ac:dyDescent="0.3">
      <c r="B375" s="140" t="s">
        <v>786</v>
      </c>
      <c r="C375" s="141" t="s">
        <v>787</v>
      </c>
      <c r="D375" s="23" t="s">
        <v>349</v>
      </c>
      <c r="E375" s="128">
        <v>3507.3795000000018</v>
      </c>
      <c r="F375" s="142">
        <v>3507.3795000000018</v>
      </c>
      <c r="G375" s="128">
        <f t="shared" si="18"/>
        <v>4208.8554000000022</v>
      </c>
      <c r="H375" s="143"/>
    </row>
    <row r="376" spans="2:8" customFormat="1" ht="26.4" x14ac:dyDescent="0.3">
      <c r="B376" s="140" t="s">
        <v>788</v>
      </c>
      <c r="C376" s="141" t="s">
        <v>789</v>
      </c>
      <c r="D376" s="23" t="s">
        <v>349</v>
      </c>
      <c r="E376" s="128">
        <v>6644.8160000000034</v>
      </c>
      <c r="F376" s="142">
        <v>6644.8160000000034</v>
      </c>
      <c r="G376" s="128">
        <f t="shared" si="18"/>
        <v>7973.7792000000036</v>
      </c>
      <c r="H376" s="143"/>
    </row>
    <row r="377" spans="2:8" customFormat="1" ht="26.4" x14ac:dyDescent="0.3">
      <c r="B377" s="140" t="s">
        <v>790</v>
      </c>
      <c r="C377" s="141" t="s">
        <v>791</v>
      </c>
      <c r="D377" s="23" t="s">
        <v>349</v>
      </c>
      <c r="E377" s="128">
        <v>9967.2240000000056</v>
      </c>
      <c r="F377" s="142">
        <v>9967.2240000000056</v>
      </c>
      <c r="G377" s="128">
        <f t="shared" si="18"/>
        <v>11960.668800000007</v>
      </c>
      <c r="H377" s="143"/>
    </row>
    <row r="378" spans="2:8" customFormat="1" ht="26.4" x14ac:dyDescent="0.3">
      <c r="B378" s="140" t="s">
        <v>792</v>
      </c>
      <c r="C378" s="141" t="s">
        <v>793</v>
      </c>
      <c r="D378" s="23" t="s">
        <v>349</v>
      </c>
      <c r="E378" s="128">
        <v>8796.6139999999814</v>
      </c>
      <c r="F378" s="142">
        <v>8796.6139999999814</v>
      </c>
      <c r="G378" s="128">
        <f t="shared" si="18"/>
        <v>10555.936799999978</v>
      </c>
      <c r="H378" s="143"/>
    </row>
    <row r="379" spans="2:8" customFormat="1" ht="26.4" x14ac:dyDescent="0.3">
      <c r="B379" s="140" t="s">
        <v>794</v>
      </c>
      <c r="C379" s="141" t="s">
        <v>795</v>
      </c>
      <c r="D379" s="23" t="s">
        <v>349</v>
      </c>
      <c r="E379" s="128">
        <v>13194.920999999973</v>
      </c>
      <c r="F379" s="142">
        <v>13194.920999999973</v>
      </c>
      <c r="G379" s="128">
        <f t="shared" si="18"/>
        <v>15833.905199999966</v>
      </c>
      <c r="H379" s="143"/>
    </row>
    <row r="380" spans="2:8" customFormat="1" ht="26.4" x14ac:dyDescent="0.3">
      <c r="B380" s="140" t="s">
        <v>796</v>
      </c>
      <c r="C380" s="141" t="s">
        <v>797</v>
      </c>
      <c r="D380" s="23" t="s">
        <v>349</v>
      </c>
      <c r="E380" s="128">
        <v>3861.3750000000005</v>
      </c>
      <c r="F380" s="142">
        <v>3861.3750000000005</v>
      </c>
      <c r="G380" s="128">
        <f t="shared" si="18"/>
        <v>4633.6500000000005</v>
      </c>
      <c r="H380" s="143"/>
    </row>
    <row r="381" spans="2:8" customFormat="1" ht="26.4" x14ac:dyDescent="0.3">
      <c r="B381" s="140" t="s">
        <v>798</v>
      </c>
      <c r="C381" s="141" t="s">
        <v>799</v>
      </c>
      <c r="D381" s="23" t="s">
        <v>349</v>
      </c>
      <c r="E381" s="128">
        <v>5792.0625000000009</v>
      </c>
      <c r="F381" s="142">
        <v>5792.0625000000009</v>
      </c>
      <c r="G381" s="128">
        <f t="shared" si="18"/>
        <v>6950.4750000000013</v>
      </c>
      <c r="H381" s="143"/>
    </row>
    <row r="382" spans="2:8" customFormat="1" ht="26.4" x14ac:dyDescent="0.3">
      <c r="B382" s="140" t="s">
        <v>800</v>
      </c>
      <c r="C382" s="141" t="s">
        <v>801</v>
      </c>
      <c r="D382" s="23" t="s">
        <v>349</v>
      </c>
      <c r="E382" s="128">
        <v>8315.3819999999705</v>
      </c>
      <c r="F382" s="142">
        <v>8315.3819999999705</v>
      </c>
      <c r="G382" s="128">
        <f t="shared" si="18"/>
        <v>9978.458399999965</v>
      </c>
      <c r="H382" s="143"/>
    </row>
    <row r="383" spans="2:8" customFormat="1" ht="26.4" x14ac:dyDescent="0.3">
      <c r="B383" s="140" t="s">
        <v>802</v>
      </c>
      <c r="C383" s="141" t="s">
        <v>803</v>
      </c>
      <c r="D383" s="23" t="s">
        <v>349</v>
      </c>
      <c r="E383" s="128">
        <v>12473.072999999957</v>
      </c>
      <c r="F383" s="142">
        <v>12473.072999999957</v>
      </c>
      <c r="G383" s="128">
        <f t="shared" si="18"/>
        <v>14967.687599999947</v>
      </c>
      <c r="H383" s="143"/>
    </row>
    <row r="384" spans="2:8" customFormat="1" ht="26.4" x14ac:dyDescent="0.3">
      <c r="B384" s="140" t="s">
        <v>804</v>
      </c>
      <c r="C384" s="141" t="s">
        <v>805</v>
      </c>
      <c r="D384" s="23" t="s">
        <v>349</v>
      </c>
      <c r="E384" s="128">
        <v>2639.6230000000005</v>
      </c>
      <c r="F384" s="142">
        <v>2639.6230000000005</v>
      </c>
      <c r="G384" s="128">
        <f t="shared" si="18"/>
        <v>3167.5476000000003</v>
      </c>
      <c r="H384" s="143"/>
    </row>
    <row r="385" spans="1:8" customFormat="1" ht="26.4" x14ac:dyDescent="0.3">
      <c r="B385" s="140" t="s">
        <v>806</v>
      </c>
      <c r="C385" s="141" t="s">
        <v>807</v>
      </c>
      <c r="D385" s="23" t="s">
        <v>349</v>
      </c>
      <c r="E385" s="128">
        <v>3959.4345000000008</v>
      </c>
      <c r="F385" s="142">
        <v>3959.4345000000008</v>
      </c>
      <c r="G385" s="128">
        <f t="shared" si="18"/>
        <v>4751.3214000000007</v>
      </c>
      <c r="H385" s="143"/>
    </row>
    <row r="386" spans="1:8" customFormat="1" ht="26.4" x14ac:dyDescent="0.3">
      <c r="B386" s="140" t="s">
        <v>808</v>
      </c>
      <c r="C386" s="141" t="s">
        <v>809</v>
      </c>
      <c r="D386" s="23" t="s">
        <v>349</v>
      </c>
      <c r="E386" s="128">
        <v>9535.2040000000015</v>
      </c>
      <c r="F386" s="142">
        <v>9535.2040000000015</v>
      </c>
      <c r="G386" s="128">
        <f t="shared" si="18"/>
        <v>11442.244800000002</v>
      </c>
      <c r="H386" s="143"/>
    </row>
    <row r="387" spans="1:8" customFormat="1" ht="26.4" x14ac:dyDescent="0.3">
      <c r="B387" s="140" t="s">
        <v>810</v>
      </c>
      <c r="C387" s="141" t="s">
        <v>811</v>
      </c>
      <c r="D387" s="23" t="s">
        <v>349</v>
      </c>
      <c r="E387" s="128">
        <v>14302.806000000002</v>
      </c>
      <c r="F387" s="142">
        <v>14302.806000000002</v>
      </c>
      <c r="G387" s="128">
        <f t="shared" si="18"/>
        <v>17163.367200000001</v>
      </c>
      <c r="H387" s="143"/>
    </row>
    <row r="388" spans="1:8" customFormat="1" ht="26.4" x14ac:dyDescent="0.3">
      <c r="B388" s="140" t="s">
        <v>812</v>
      </c>
      <c r="C388" s="141" t="s">
        <v>813</v>
      </c>
      <c r="D388" s="23" t="s">
        <v>349</v>
      </c>
      <c r="E388" s="128">
        <v>2749.6300000000024</v>
      </c>
      <c r="F388" s="142">
        <v>2749.6300000000024</v>
      </c>
      <c r="G388" s="128">
        <f t="shared" si="18"/>
        <v>3299.5560000000028</v>
      </c>
      <c r="H388" s="143"/>
    </row>
    <row r="389" spans="1:8" customFormat="1" ht="26.4" x14ac:dyDescent="0.3">
      <c r="B389" s="140" t="s">
        <v>814</v>
      </c>
      <c r="C389" s="141" t="s">
        <v>815</v>
      </c>
      <c r="D389" s="23" t="s">
        <v>349</v>
      </c>
      <c r="E389" s="128">
        <v>4124.4450000000033</v>
      </c>
      <c r="F389" s="142">
        <v>4124.4450000000033</v>
      </c>
      <c r="G389" s="128">
        <f t="shared" si="18"/>
        <v>4949.3340000000035</v>
      </c>
      <c r="H389" s="143"/>
    </row>
    <row r="390" spans="1:8" customFormat="1" ht="26.4" x14ac:dyDescent="0.3">
      <c r="B390" s="140" t="s">
        <v>816</v>
      </c>
      <c r="C390" s="141" t="s">
        <v>817</v>
      </c>
      <c r="D390" s="23" t="s">
        <v>349</v>
      </c>
      <c r="E390" s="128">
        <v>13501.98899999999</v>
      </c>
      <c r="F390" s="142">
        <v>13501.98899999999</v>
      </c>
      <c r="G390" s="128">
        <f t="shared" si="18"/>
        <v>16202.386799999987</v>
      </c>
      <c r="H390" s="143"/>
    </row>
    <row r="391" spans="1:8" customFormat="1" ht="27" thickBot="1" x14ac:dyDescent="0.35">
      <c r="B391" s="28" t="s">
        <v>818</v>
      </c>
      <c r="C391" s="124" t="s">
        <v>819</v>
      </c>
      <c r="D391" s="33" t="s">
        <v>349</v>
      </c>
      <c r="E391" s="136">
        <v>20252.983499999988</v>
      </c>
      <c r="F391" s="136">
        <v>20252.983499999988</v>
      </c>
      <c r="G391" s="136">
        <f t="shared" si="18"/>
        <v>24303.580199999986</v>
      </c>
      <c r="H391" s="31"/>
    </row>
    <row r="392" spans="1:8" ht="15" thickBot="1" x14ac:dyDescent="0.35">
      <c r="A392" s="3"/>
      <c r="C392" s="57"/>
      <c r="D392" s="57"/>
      <c r="E392" s="58"/>
      <c r="F392" s="58"/>
      <c r="G392" s="58"/>
      <c r="H392" s="57"/>
    </row>
    <row r="393" spans="1:8" ht="15" thickBot="1" x14ac:dyDescent="0.35">
      <c r="A393" s="84" t="s">
        <v>820</v>
      </c>
      <c r="B393" s="157"/>
      <c r="C393" s="85"/>
      <c r="D393" s="85"/>
      <c r="E393" s="86"/>
      <c r="F393" s="86"/>
      <c r="G393" s="86"/>
      <c r="H393" s="87"/>
    </row>
    <row r="394" spans="1:8" s="132" customFormat="1" ht="44.1" customHeight="1" x14ac:dyDescent="0.3">
      <c r="B394" s="163" t="s">
        <v>821</v>
      </c>
      <c r="C394" s="133" t="s">
        <v>822</v>
      </c>
      <c r="D394" s="134" t="s">
        <v>823</v>
      </c>
      <c r="E394" s="173">
        <v>3380</v>
      </c>
      <c r="F394" s="173">
        <v>1498.9585714285699</v>
      </c>
      <c r="G394" s="173">
        <f>F394*1.2</f>
        <v>1798.7502857142838</v>
      </c>
      <c r="H394" s="135"/>
    </row>
    <row r="395" spans="1:8" customFormat="1" x14ac:dyDescent="0.3">
      <c r="B395" s="22" t="s">
        <v>824</v>
      </c>
      <c r="C395" s="123" t="s">
        <v>825</v>
      </c>
      <c r="D395" s="23" t="s">
        <v>349</v>
      </c>
      <c r="E395" s="128">
        <v>3127</v>
      </c>
      <c r="F395" s="128">
        <v>1397.2285714285715</v>
      </c>
      <c r="G395" s="128">
        <f>F395*1.2</f>
        <v>1676.6742857142858</v>
      </c>
      <c r="H395" s="25"/>
    </row>
    <row r="396" spans="1:8" customFormat="1" x14ac:dyDescent="0.3">
      <c r="B396" s="22" t="s">
        <v>826</v>
      </c>
      <c r="C396" s="123" t="s">
        <v>827</v>
      </c>
      <c r="D396" s="23" t="s">
        <v>349</v>
      </c>
      <c r="E396" s="128">
        <v>6476</v>
      </c>
      <c r="F396" s="128">
        <v>2934.7142857142862</v>
      </c>
      <c r="G396" s="128">
        <f t="shared" ref="G396:G459" si="19">F396*1.2</f>
        <v>3521.6571428571433</v>
      </c>
      <c r="H396" s="25"/>
    </row>
    <row r="397" spans="1:8" customFormat="1" x14ac:dyDescent="0.3">
      <c r="B397" s="22" t="s">
        <v>828</v>
      </c>
      <c r="C397" s="123" t="s">
        <v>829</v>
      </c>
      <c r="D397" s="23" t="s">
        <v>349</v>
      </c>
      <c r="E397" s="128">
        <v>11300</v>
      </c>
      <c r="F397" s="128">
        <v>5201.385714285715</v>
      </c>
      <c r="G397" s="128">
        <f t="shared" si="19"/>
        <v>6241.6628571428582</v>
      </c>
      <c r="H397" s="25"/>
    </row>
    <row r="398" spans="1:8" customFormat="1" x14ac:dyDescent="0.3">
      <c r="B398" s="22" t="s">
        <v>830</v>
      </c>
      <c r="C398" s="123" t="s">
        <v>831</v>
      </c>
      <c r="D398" s="23" t="s">
        <v>349</v>
      </c>
      <c r="E398" s="128">
        <v>7423</v>
      </c>
      <c r="F398" s="128">
        <v>3363.9285714285716</v>
      </c>
      <c r="G398" s="128">
        <f t="shared" si="19"/>
        <v>4036.7142857142858</v>
      </c>
      <c r="H398" s="25"/>
    </row>
    <row r="399" spans="1:8" customFormat="1" x14ac:dyDescent="0.3">
      <c r="B399" s="22" t="s">
        <v>832</v>
      </c>
      <c r="C399" s="123" t="s">
        <v>833</v>
      </c>
      <c r="D399" s="23" t="s">
        <v>349</v>
      </c>
      <c r="E399" s="128">
        <v>7196</v>
      </c>
      <c r="F399" s="128">
        <v>3314.7428571428577</v>
      </c>
      <c r="G399" s="128">
        <f t="shared" si="19"/>
        <v>3977.6914285714292</v>
      </c>
      <c r="H399" s="25"/>
    </row>
    <row r="400" spans="1:8" customFormat="1" x14ac:dyDescent="0.3">
      <c r="B400" s="22" t="s">
        <v>834</v>
      </c>
      <c r="C400" s="123" t="s">
        <v>835</v>
      </c>
      <c r="D400" s="23" t="s">
        <v>349</v>
      </c>
      <c r="E400" s="128">
        <v>24342</v>
      </c>
      <c r="F400" s="128">
        <v>10882.257142857143</v>
      </c>
      <c r="G400" s="128">
        <f t="shared" si="19"/>
        <v>13058.708571428571</v>
      </c>
      <c r="H400" s="25"/>
    </row>
    <row r="401" spans="2:8" customFormat="1" x14ac:dyDescent="0.3">
      <c r="B401" s="22" t="s">
        <v>836</v>
      </c>
      <c r="C401" s="123" t="s">
        <v>837</v>
      </c>
      <c r="D401" s="23" t="s">
        <v>349</v>
      </c>
      <c r="E401" s="128">
        <v>2876</v>
      </c>
      <c r="F401" s="128">
        <v>1270.4285714285713</v>
      </c>
      <c r="G401" s="128">
        <f t="shared" si="19"/>
        <v>1524.5142857142855</v>
      </c>
      <c r="H401" s="25"/>
    </row>
    <row r="402" spans="2:8" customFormat="1" x14ac:dyDescent="0.3">
      <c r="B402" s="22" t="s">
        <v>838</v>
      </c>
      <c r="C402" s="123" t="s">
        <v>839</v>
      </c>
      <c r="D402" s="23" t="s">
        <v>349</v>
      </c>
      <c r="E402" s="128">
        <v>10383</v>
      </c>
      <c r="F402" s="128">
        <v>4735.857142857144</v>
      </c>
      <c r="G402" s="128">
        <f t="shared" si="19"/>
        <v>5683.0285714285728</v>
      </c>
      <c r="H402" s="25"/>
    </row>
    <row r="403" spans="2:8" customFormat="1" x14ac:dyDescent="0.3">
      <c r="B403" s="22" t="s">
        <v>840</v>
      </c>
      <c r="C403" s="123" t="s">
        <v>841</v>
      </c>
      <c r="D403" s="23" t="s">
        <v>349</v>
      </c>
      <c r="E403" s="128">
        <v>12186</v>
      </c>
      <c r="F403" s="128">
        <v>5502.1</v>
      </c>
      <c r="G403" s="128">
        <f t="shared" si="19"/>
        <v>6602.52</v>
      </c>
      <c r="H403" s="25"/>
    </row>
    <row r="404" spans="2:8" customFormat="1" x14ac:dyDescent="0.3">
      <c r="B404" s="22" t="s">
        <v>842</v>
      </c>
      <c r="C404" s="123" t="s">
        <v>843</v>
      </c>
      <c r="D404" s="23" t="s">
        <v>349</v>
      </c>
      <c r="E404" s="128">
        <v>4082</v>
      </c>
      <c r="F404" s="128">
        <v>1808.9857142857143</v>
      </c>
      <c r="G404" s="128">
        <f t="shared" si="19"/>
        <v>2170.7828571428572</v>
      </c>
      <c r="H404" s="25"/>
    </row>
    <row r="405" spans="2:8" customFormat="1" x14ac:dyDescent="0.3">
      <c r="B405" s="22" t="s">
        <v>844</v>
      </c>
      <c r="C405" s="123" t="s">
        <v>845</v>
      </c>
      <c r="D405" s="23" t="s">
        <v>349</v>
      </c>
      <c r="E405" s="128">
        <v>9127</v>
      </c>
      <c r="F405" s="128">
        <v>4202.0285714285719</v>
      </c>
      <c r="G405" s="128">
        <f t="shared" si="19"/>
        <v>5042.4342857142865</v>
      </c>
      <c r="H405" s="25"/>
    </row>
    <row r="406" spans="2:8" customFormat="1" x14ac:dyDescent="0.3">
      <c r="B406" s="22" t="s">
        <v>846</v>
      </c>
      <c r="C406" s="123" t="s">
        <v>847</v>
      </c>
      <c r="D406" s="23" t="s">
        <v>349</v>
      </c>
      <c r="E406" s="128">
        <v>8219</v>
      </c>
      <c r="F406" s="128">
        <v>3739.8857142857146</v>
      </c>
      <c r="G406" s="128">
        <f t="shared" si="19"/>
        <v>4487.8628571428571</v>
      </c>
      <c r="H406" s="25"/>
    </row>
    <row r="407" spans="2:8" customFormat="1" x14ac:dyDescent="0.3">
      <c r="B407" s="22" t="s">
        <v>848</v>
      </c>
      <c r="C407" s="123" t="s">
        <v>849</v>
      </c>
      <c r="D407" s="23" t="s">
        <v>349</v>
      </c>
      <c r="E407" s="128">
        <v>12875</v>
      </c>
      <c r="F407" s="128">
        <v>5958.0428571428574</v>
      </c>
      <c r="G407" s="128">
        <f t="shared" si="19"/>
        <v>7149.6514285714284</v>
      </c>
      <c r="H407" s="25"/>
    </row>
    <row r="408" spans="2:8" customFormat="1" x14ac:dyDescent="0.3">
      <c r="B408" s="22" t="s">
        <v>850</v>
      </c>
      <c r="C408" s="123" t="s">
        <v>851</v>
      </c>
      <c r="D408" s="23" t="s">
        <v>349</v>
      </c>
      <c r="E408" s="128">
        <v>14487</v>
      </c>
      <c r="F408" s="128">
        <v>6569.4428571428571</v>
      </c>
      <c r="G408" s="128">
        <f t="shared" si="19"/>
        <v>7883.3314285714278</v>
      </c>
      <c r="H408" s="25"/>
    </row>
    <row r="409" spans="2:8" customFormat="1" x14ac:dyDescent="0.3">
      <c r="B409" s="22" t="s">
        <v>852</v>
      </c>
      <c r="C409" s="123" t="s">
        <v>853</v>
      </c>
      <c r="D409" s="23" t="s">
        <v>349</v>
      </c>
      <c r="E409" s="128">
        <v>18256</v>
      </c>
      <c r="F409" s="128">
        <v>8323.0857142857149</v>
      </c>
      <c r="G409" s="128">
        <f t="shared" si="19"/>
        <v>9987.7028571428582</v>
      </c>
      <c r="H409" s="25"/>
    </row>
    <row r="410" spans="2:8" customFormat="1" x14ac:dyDescent="0.3">
      <c r="B410" s="22" t="s">
        <v>854</v>
      </c>
      <c r="C410" s="123" t="s">
        <v>855</v>
      </c>
      <c r="D410" s="23" t="s">
        <v>349</v>
      </c>
      <c r="E410" s="128">
        <v>16588</v>
      </c>
      <c r="F410" s="128">
        <v>7645.5142857142855</v>
      </c>
      <c r="G410" s="128">
        <f t="shared" si="19"/>
        <v>9174.6171428571415</v>
      </c>
      <c r="H410" s="25"/>
    </row>
    <row r="411" spans="2:8" customFormat="1" x14ac:dyDescent="0.3">
      <c r="B411" s="22" t="s">
        <v>856</v>
      </c>
      <c r="C411" s="123" t="s">
        <v>857</v>
      </c>
      <c r="D411" s="23" t="s">
        <v>349</v>
      </c>
      <c r="E411" s="128">
        <v>4843</v>
      </c>
      <c r="F411" s="128">
        <v>2175.5428571428574</v>
      </c>
      <c r="G411" s="128">
        <f t="shared" si="19"/>
        <v>2610.6514285714288</v>
      </c>
      <c r="H411" s="25"/>
    </row>
    <row r="412" spans="2:8" customFormat="1" x14ac:dyDescent="0.3">
      <c r="B412" s="22" t="s">
        <v>858</v>
      </c>
      <c r="C412" s="123" t="s">
        <v>859</v>
      </c>
      <c r="D412" s="23" t="s">
        <v>349</v>
      </c>
      <c r="E412" s="128">
        <v>9866</v>
      </c>
      <c r="F412" s="128">
        <v>4608.4857142857145</v>
      </c>
      <c r="G412" s="128">
        <f t="shared" si="19"/>
        <v>5530.1828571428568</v>
      </c>
      <c r="H412" s="25"/>
    </row>
    <row r="413" spans="2:8" customFormat="1" x14ac:dyDescent="0.3">
      <c r="B413" s="22" t="s">
        <v>860</v>
      </c>
      <c r="C413" s="123" t="s">
        <v>861</v>
      </c>
      <c r="D413" s="23" t="s">
        <v>349</v>
      </c>
      <c r="E413" s="128">
        <v>12789</v>
      </c>
      <c r="F413" s="128">
        <v>5925.7285714285717</v>
      </c>
      <c r="G413" s="128">
        <f t="shared" si="19"/>
        <v>7110.8742857142861</v>
      </c>
      <c r="H413" s="25"/>
    </row>
    <row r="414" spans="2:8" customFormat="1" x14ac:dyDescent="0.3">
      <c r="B414" s="22" t="s">
        <v>862</v>
      </c>
      <c r="C414" s="123" t="s">
        <v>863</v>
      </c>
      <c r="D414" s="23" t="s">
        <v>349</v>
      </c>
      <c r="E414" s="128">
        <v>7803</v>
      </c>
      <c r="F414" s="128">
        <v>3558.2857142857147</v>
      </c>
      <c r="G414" s="128">
        <f t="shared" si="19"/>
        <v>4269.9428571428571</v>
      </c>
      <c r="H414" s="25"/>
    </row>
    <row r="415" spans="2:8" customFormat="1" x14ac:dyDescent="0.3">
      <c r="B415" s="22" t="s">
        <v>864</v>
      </c>
      <c r="C415" s="123" t="s">
        <v>865</v>
      </c>
      <c r="D415" s="23" t="s">
        <v>349</v>
      </c>
      <c r="E415" s="128">
        <v>8697</v>
      </c>
      <c r="F415" s="128">
        <v>3923.2</v>
      </c>
      <c r="G415" s="128">
        <f t="shared" si="19"/>
        <v>4707.8399999999992</v>
      </c>
      <c r="H415" s="25"/>
    </row>
    <row r="416" spans="2:8" customFormat="1" x14ac:dyDescent="0.3">
      <c r="B416" s="22" t="s">
        <v>866</v>
      </c>
      <c r="C416" s="123" t="s">
        <v>867</v>
      </c>
      <c r="D416" s="23" t="s">
        <v>349</v>
      </c>
      <c r="E416" s="128">
        <v>19774</v>
      </c>
      <c r="F416" s="128">
        <v>9003.5571428571438</v>
      </c>
      <c r="G416" s="128">
        <f t="shared" si="19"/>
        <v>10804.268571428573</v>
      </c>
      <c r="H416" s="25"/>
    </row>
    <row r="417" spans="2:8" customFormat="1" x14ac:dyDescent="0.3">
      <c r="B417" s="22" t="s">
        <v>610</v>
      </c>
      <c r="C417" s="123" t="s">
        <v>868</v>
      </c>
      <c r="D417" s="23" t="s">
        <v>349</v>
      </c>
      <c r="E417" s="128">
        <v>4751</v>
      </c>
      <c r="F417" s="128">
        <v>2210.8000000000002</v>
      </c>
      <c r="G417" s="128">
        <f t="shared" si="19"/>
        <v>2652.96</v>
      </c>
      <c r="H417" s="25"/>
    </row>
    <row r="418" spans="2:8" customFormat="1" x14ac:dyDescent="0.3">
      <c r="B418" s="22" t="s">
        <v>869</v>
      </c>
      <c r="C418" s="123" t="s">
        <v>870</v>
      </c>
      <c r="D418" s="23" t="s">
        <v>349</v>
      </c>
      <c r="E418" s="128">
        <v>8246</v>
      </c>
      <c r="F418" s="128">
        <v>3841.8714285714286</v>
      </c>
      <c r="G418" s="128">
        <f t="shared" si="19"/>
        <v>4610.2457142857138</v>
      </c>
      <c r="H418" s="25"/>
    </row>
    <row r="419" spans="2:8" customFormat="1" x14ac:dyDescent="0.3">
      <c r="B419" s="22" t="s">
        <v>871</v>
      </c>
      <c r="C419" s="123" t="s">
        <v>872</v>
      </c>
      <c r="D419" s="23" t="s">
        <v>349</v>
      </c>
      <c r="E419" s="128">
        <v>10114</v>
      </c>
      <c r="F419" s="128">
        <v>4701.6571428571433</v>
      </c>
      <c r="G419" s="128">
        <f t="shared" si="19"/>
        <v>5641.988571428572</v>
      </c>
      <c r="H419" s="25"/>
    </row>
    <row r="420" spans="2:8" customFormat="1" x14ac:dyDescent="0.3">
      <c r="B420" s="22" t="s">
        <v>873</v>
      </c>
      <c r="C420" s="123" t="s">
        <v>874</v>
      </c>
      <c r="D420" s="23" t="s">
        <v>349</v>
      </c>
      <c r="E420" s="128">
        <v>8380</v>
      </c>
      <c r="F420" s="128">
        <v>3898.7857142857147</v>
      </c>
      <c r="G420" s="128">
        <f t="shared" si="19"/>
        <v>4678.5428571428574</v>
      </c>
      <c r="H420" s="25"/>
    </row>
    <row r="421" spans="2:8" customFormat="1" x14ac:dyDescent="0.3">
      <c r="B421" s="22" t="s">
        <v>875</v>
      </c>
      <c r="C421" s="123" t="s">
        <v>876</v>
      </c>
      <c r="D421" s="23" t="s">
        <v>349</v>
      </c>
      <c r="E421" s="128">
        <v>10440</v>
      </c>
      <c r="F421" s="128">
        <v>4824.1285714285714</v>
      </c>
      <c r="G421" s="128">
        <f t="shared" si="19"/>
        <v>5788.9542857142851</v>
      </c>
      <c r="H421" s="25"/>
    </row>
    <row r="422" spans="2:8" customFormat="1" x14ac:dyDescent="0.3">
      <c r="B422" s="22" t="s">
        <v>877</v>
      </c>
      <c r="C422" s="123" t="s">
        <v>878</v>
      </c>
      <c r="D422" s="23" t="s">
        <v>349</v>
      </c>
      <c r="E422" s="128">
        <v>1313</v>
      </c>
      <c r="F422" s="128">
        <v>592.94285714285706</v>
      </c>
      <c r="G422" s="128">
        <f t="shared" si="19"/>
        <v>711.53142857142848</v>
      </c>
      <c r="H422" s="25"/>
    </row>
    <row r="423" spans="2:8" customFormat="1" x14ac:dyDescent="0.3">
      <c r="B423" s="22" t="s">
        <v>879</v>
      </c>
      <c r="C423" s="123" t="s">
        <v>880</v>
      </c>
      <c r="D423" s="23" t="s">
        <v>349</v>
      </c>
      <c r="E423" s="128">
        <v>16051</v>
      </c>
      <c r="F423" s="128">
        <v>7443.7857142857147</v>
      </c>
      <c r="G423" s="128">
        <f t="shared" si="19"/>
        <v>8932.5428571428565</v>
      </c>
      <c r="H423" s="25"/>
    </row>
    <row r="424" spans="2:8" customFormat="1" x14ac:dyDescent="0.3">
      <c r="B424" s="22" t="s">
        <v>881</v>
      </c>
      <c r="C424" s="123" t="s">
        <v>882</v>
      </c>
      <c r="D424" s="23" t="s">
        <v>349</v>
      </c>
      <c r="E424" s="128">
        <v>8868</v>
      </c>
      <c r="F424" s="128">
        <v>4104.7285714285717</v>
      </c>
      <c r="G424" s="128">
        <f t="shared" si="19"/>
        <v>4925.6742857142863</v>
      </c>
      <c r="H424" s="25"/>
    </row>
    <row r="425" spans="2:8" customFormat="1" x14ac:dyDescent="0.3">
      <c r="B425" s="22" t="s">
        <v>883</v>
      </c>
      <c r="C425" s="123" t="s">
        <v>884</v>
      </c>
      <c r="D425" s="23" t="s">
        <v>349</v>
      </c>
      <c r="E425" s="128">
        <v>1922</v>
      </c>
      <c r="F425" s="128">
        <v>859.05714285714294</v>
      </c>
      <c r="G425" s="128">
        <f t="shared" si="19"/>
        <v>1030.8685714285714</v>
      </c>
      <c r="H425" s="25"/>
    </row>
    <row r="426" spans="2:8" customFormat="1" x14ac:dyDescent="0.3">
      <c r="B426" s="22" t="s">
        <v>885</v>
      </c>
      <c r="C426" s="123" t="s">
        <v>886</v>
      </c>
      <c r="D426" s="23" t="s">
        <v>349</v>
      </c>
      <c r="E426" s="128">
        <v>9390</v>
      </c>
      <c r="F426" s="128">
        <v>4306.3428571428576</v>
      </c>
      <c r="G426" s="128">
        <f t="shared" si="19"/>
        <v>5167.6114285714293</v>
      </c>
      <c r="H426" s="25"/>
    </row>
    <row r="427" spans="2:8" customFormat="1" x14ac:dyDescent="0.3">
      <c r="B427" s="22" t="s">
        <v>887</v>
      </c>
      <c r="C427" s="123" t="s">
        <v>888</v>
      </c>
      <c r="D427" s="23" t="s">
        <v>349</v>
      </c>
      <c r="E427" s="128">
        <v>10635</v>
      </c>
      <c r="F427" s="128">
        <v>4924.4285714285716</v>
      </c>
      <c r="G427" s="128">
        <f t="shared" si="19"/>
        <v>5909.3142857142857</v>
      </c>
      <c r="H427" s="25"/>
    </row>
    <row r="428" spans="2:8" customFormat="1" x14ac:dyDescent="0.3">
      <c r="B428" s="22" t="s">
        <v>889</v>
      </c>
      <c r="C428" s="123" t="s">
        <v>890</v>
      </c>
      <c r="D428" s="23" t="s">
        <v>349</v>
      </c>
      <c r="E428" s="128">
        <v>3090</v>
      </c>
      <c r="F428" s="128">
        <v>1358.0428571428572</v>
      </c>
      <c r="G428" s="128">
        <f t="shared" si="19"/>
        <v>1629.6514285714286</v>
      </c>
      <c r="H428" s="25"/>
    </row>
    <row r="429" spans="2:8" customFormat="1" x14ac:dyDescent="0.3">
      <c r="B429" s="22" t="s">
        <v>891</v>
      </c>
      <c r="C429" s="123" t="s">
        <v>892</v>
      </c>
      <c r="D429" s="23" t="s">
        <v>349</v>
      </c>
      <c r="E429" s="128">
        <v>10941</v>
      </c>
      <c r="F429" s="128">
        <v>4905.5428571428574</v>
      </c>
      <c r="G429" s="128">
        <f t="shared" si="19"/>
        <v>5886.6514285714284</v>
      </c>
      <c r="H429" s="25"/>
    </row>
    <row r="430" spans="2:8" customFormat="1" x14ac:dyDescent="0.3">
      <c r="B430" s="22" t="s">
        <v>893</v>
      </c>
      <c r="C430" s="123" t="s">
        <v>894</v>
      </c>
      <c r="D430" s="23" t="s">
        <v>349</v>
      </c>
      <c r="E430" s="128">
        <v>15965</v>
      </c>
      <c r="F430" s="128">
        <v>7213.1571428571433</v>
      </c>
      <c r="G430" s="128">
        <f t="shared" si="19"/>
        <v>8655.7885714285712</v>
      </c>
      <c r="H430" s="25"/>
    </row>
    <row r="431" spans="2:8" customFormat="1" x14ac:dyDescent="0.3">
      <c r="B431" s="22" t="s">
        <v>895</v>
      </c>
      <c r="C431" s="123" t="s">
        <v>896</v>
      </c>
      <c r="D431" s="23" t="s">
        <v>349</v>
      </c>
      <c r="E431" s="128">
        <v>4767</v>
      </c>
      <c r="F431" s="128">
        <v>2147.0000000000005</v>
      </c>
      <c r="G431" s="128">
        <f t="shared" si="19"/>
        <v>2576.4000000000005</v>
      </c>
      <c r="H431" s="25"/>
    </row>
    <row r="432" spans="2:8" customFormat="1" x14ac:dyDescent="0.3">
      <c r="B432" s="22" t="s">
        <v>897</v>
      </c>
      <c r="C432" s="123" t="s">
        <v>898</v>
      </c>
      <c r="D432" s="23" t="s">
        <v>349</v>
      </c>
      <c r="E432" s="128">
        <v>7747</v>
      </c>
      <c r="F432" s="128">
        <v>3566.3</v>
      </c>
      <c r="G432" s="128">
        <f t="shared" si="19"/>
        <v>4279.5600000000004</v>
      </c>
      <c r="H432" s="25"/>
    </row>
    <row r="433" spans="2:8" customFormat="1" x14ac:dyDescent="0.3">
      <c r="B433" s="22" t="s">
        <v>899</v>
      </c>
      <c r="C433" s="123" t="s">
        <v>900</v>
      </c>
      <c r="D433" s="23" t="s">
        <v>349</v>
      </c>
      <c r="E433" s="128">
        <v>1697</v>
      </c>
      <c r="F433" s="128">
        <v>738.41428571428571</v>
      </c>
      <c r="G433" s="128">
        <f t="shared" si="19"/>
        <v>886.09714285714279</v>
      </c>
      <c r="H433" s="25"/>
    </row>
    <row r="434" spans="2:8" customFormat="1" x14ac:dyDescent="0.3">
      <c r="B434" s="22" t="s">
        <v>901</v>
      </c>
      <c r="C434" s="123" t="s">
        <v>902</v>
      </c>
      <c r="D434" s="23" t="s">
        <v>349</v>
      </c>
      <c r="E434" s="128">
        <v>19774</v>
      </c>
      <c r="F434" s="128">
        <v>9003.5571428571438</v>
      </c>
      <c r="G434" s="128">
        <f t="shared" si="19"/>
        <v>10804.268571428573</v>
      </c>
      <c r="H434" s="25"/>
    </row>
    <row r="435" spans="2:8" customFormat="1" x14ac:dyDescent="0.3">
      <c r="B435" s="22" t="s">
        <v>903</v>
      </c>
      <c r="C435" s="123" t="s">
        <v>904</v>
      </c>
      <c r="D435" s="23" t="s">
        <v>349</v>
      </c>
      <c r="E435" s="128">
        <v>4259.3</v>
      </c>
      <c r="F435" s="128">
        <v>1970.1571428571428</v>
      </c>
      <c r="G435" s="128">
        <f t="shared" si="19"/>
        <v>2364.1885714285713</v>
      </c>
      <c r="H435" s="25"/>
    </row>
    <row r="436" spans="2:8" customFormat="1" x14ac:dyDescent="0.3">
      <c r="B436" s="22" t="s">
        <v>905</v>
      </c>
      <c r="C436" s="123" t="s">
        <v>906</v>
      </c>
      <c r="D436" s="23" t="s">
        <v>349</v>
      </c>
      <c r="E436" s="128">
        <v>1888.3</v>
      </c>
      <c r="F436" s="128">
        <v>844.64285714285722</v>
      </c>
      <c r="G436" s="128">
        <f t="shared" si="19"/>
        <v>1013.5714285714287</v>
      </c>
      <c r="H436" s="25"/>
    </row>
    <row r="437" spans="2:8" customFormat="1" x14ac:dyDescent="0.3">
      <c r="B437" s="22" t="s">
        <v>907</v>
      </c>
      <c r="C437" s="123" t="s">
        <v>908</v>
      </c>
      <c r="D437" s="23" t="s">
        <v>349</v>
      </c>
      <c r="E437" s="128">
        <v>3617</v>
      </c>
      <c r="F437" s="128">
        <v>1734.8714285714284</v>
      </c>
      <c r="G437" s="128">
        <f t="shared" si="19"/>
        <v>2081.8457142857142</v>
      </c>
      <c r="H437" s="25"/>
    </row>
    <row r="438" spans="2:8" customFormat="1" x14ac:dyDescent="0.3">
      <c r="B438" s="22" t="s">
        <v>909</v>
      </c>
      <c r="C438" s="123" t="s">
        <v>910</v>
      </c>
      <c r="D438" s="23" t="s">
        <v>349</v>
      </c>
      <c r="E438" s="128">
        <v>1894</v>
      </c>
      <c r="F438" s="128">
        <v>842.78571428571445</v>
      </c>
      <c r="G438" s="128">
        <f t="shared" si="19"/>
        <v>1011.3428571428573</v>
      </c>
      <c r="H438" s="25"/>
    </row>
    <row r="439" spans="2:8" customFormat="1" x14ac:dyDescent="0.3">
      <c r="B439" s="22" t="s">
        <v>911</v>
      </c>
      <c r="C439" s="123" t="s">
        <v>912</v>
      </c>
      <c r="D439" s="23" t="s">
        <v>349</v>
      </c>
      <c r="E439" s="128">
        <v>2631.3</v>
      </c>
      <c r="F439" s="128">
        <v>1211.6571428571428</v>
      </c>
      <c r="G439" s="128">
        <f t="shared" si="19"/>
        <v>1453.9885714285713</v>
      </c>
      <c r="H439" s="25"/>
    </row>
    <row r="440" spans="2:8" customFormat="1" x14ac:dyDescent="0.3">
      <c r="B440" s="22" t="s">
        <v>913</v>
      </c>
      <c r="C440" s="123" t="s">
        <v>914</v>
      </c>
      <c r="D440" s="23" t="s">
        <v>349</v>
      </c>
      <c r="E440" s="128">
        <v>3870</v>
      </c>
      <c r="F440" s="128">
        <v>1789.8000000000002</v>
      </c>
      <c r="G440" s="128">
        <f t="shared" si="19"/>
        <v>2147.7600000000002</v>
      </c>
      <c r="H440" s="25"/>
    </row>
    <row r="441" spans="2:8" customFormat="1" x14ac:dyDescent="0.3">
      <c r="B441" s="22" t="s">
        <v>915</v>
      </c>
      <c r="C441" s="123" t="s">
        <v>916</v>
      </c>
      <c r="D441" s="23" t="s">
        <v>349</v>
      </c>
      <c r="E441" s="128">
        <v>1618</v>
      </c>
      <c r="F441" s="128">
        <v>739.1</v>
      </c>
      <c r="G441" s="128">
        <f t="shared" si="19"/>
        <v>886.92</v>
      </c>
      <c r="H441" s="25"/>
    </row>
    <row r="442" spans="2:8" customFormat="1" x14ac:dyDescent="0.3">
      <c r="B442" s="22" t="s">
        <v>917</v>
      </c>
      <c r="C442" s="123" t="s">
        <v>918</v>
      </c>
      <c r="D442" s="23" t="s">
        <v>349</v>
      </c>
      <c r="E442" s="128">
        <v>2414</v>
      </c>
      <c r="F442" s="128">
        <v>1126.0285714285715</v>
      </c>
      <c r="G442" s="128">
        <f t="shared" si="19"/>
        <v>1351.2342857142858</v>
      </c>
      <c r="H442" s="25"/>
    </row>
    <row r="443" spans="2:8" customFormat="1" x14ac:dyDescent="0.3">
      <c r="B443" s="22" t="s">
        <v>919</v>
      </c>
      <c r="C443" s="123" t="s">
        <v>920</v>
      </c>
      <c r="D443" s="23" t="s">
        <v>349</v>
      </c>
      <c r="E443" s="128">
        <v>956</v>
      </c>
      <c r="F443" s="128">
        <v>433.79999999999995</v>
      </c>
      <c r="G443" s="128">
        <f t="shared" si="19"/>
        <v>520.55999999999995</v>
      </c>
      <c r="H443" s="25"/>
    </row>
    <row r="444" spans="2:8" customFormat="1" x14ac:dyDescent="0.3">
      <c r="B444" s="22" t="s">
        <v>921</v>
      </c>
      <c r="C444" s="123" t="s">
        <v>922</v>
      </c>
      <c r="D444" s="23" t="s">
        <v>349</v>
      </c>
      <c r="E444" s="128">
        <v>1440</v>
      </c>
      <c r="F444" s="128">
        <v>652.95714285714303</v>
      </c>
      <c r="G444" s="128">
        <f t="shared" si="19"/>
        <v>783.54857142857156</v>
      </c>
      <c r="H444" s="25"/>
    </row>
    <row r="445" spans="2:8" customFormat="1" x14ac:dyDescent="0.3">
      <c r="B445" s="22" t="s">
        <v>923</v>
      </c>
      <c r="C445" s="123" t="s">
        <v>924</v>
      </c>
      <c r="D445" s="23" t="s">
        <v>349</v>
      </c>
      <c r="E445" s="128">
        <v>49263</v>
      </c>
      <c r="F445" s="128">
        <v>18307.228571428568</v>
      </c>
      <c r="G445" s="128">
        <f t="shared" si="19"/>
        <v>21968.674285714282</v>
      </c>
      <c r="H445" s="25"/>
    </row>
    <row r="446" spans="2:8" customFormat="1" x14ac:dyDescent="0.3">
      <c r="B446" s="22" t="s">
        <v>925</v>
      </c>
      <c r="C446" s="123" t="s">
        <v>926</v>
      </c>
      <c r="D446" s="23" t="s">
        <v>349</v>
      </c>
      <c r="E446" s="128">
        <v>36959</v>
      </c>
      <c r="F446" s="128">
        <v>13604.571428571431</v>
      </c>
      <c r="G446" s="128">
        <f t="shared" si="19"/>
        <v>16325.485714285716</v>
      </c>
      <c r="H446" s="25"/>
    </row>
    <row r="447" spans="2:8" customFormat="1" x14ac:dyDescent="0.3">
      <c r="B447" s="22" t="s">
        <v>927</v>
      </c>
      <c r="C447" s="123" t="s">
        <v>928</v>
      </c>
      <c r="D447" s="23" t="s">
        <v>349</v>
      </c>
      <c r="E447" s="128">
        <v>42571</v>
      </c>
      <c r="F447" s="128">
        <v>15839.700000000003</v>
      </c>
      <c r="G447" s="128">
        <f t="shared" si="19"/>
        <v>19007.640000000003</v>
      </c>
      <c r="H447" s="25"/>
    </row>
    <row r="448" spans="2:8" customFormat="1" x14ac:dyDescent="0.3">
      <c r="B448" s="22" t="s">
        <v>929</v>
      </c>
      <c r="C448" s="123" t="s">
        <v>930</v>
      </c>
      <c r="D448" s="23" t="s">
        <v>349</v>
      </c>
      <c r="E448" s="128">
        <v>67768</v>
      </c>
      <c r="F448" s="128">
        <v>26641.485714285718</v>
      </c>
      <c r="G448" s="128">
        <f t="shared" si="19"/>
        <v>31969.782857142862</v>
      </c>
      <c r="H448" s="25"/>
    </row>
    <row r="449" spans="2:8" customFormat="1" x14ac:dyDescent="0.3">
      <c r="B449" s="22" t="s">
        <v>931</v>
      </c>
      <c r="C449" s="123" t="s">
        <v>931</v>
      </c>
      <c r="D449" s="23" t="s">
        <v>349</v>
      </c>
      <c r="E449" s="128">
        <v>5026</v>
      </c>
      <c r="F449" s="128">
        <v>1511.5714285714289</v>
      </c>
      <c r="G449" s="128">
        <f t="shared" si="19"/>
        <v>1813.8857142857146</v>
      </c>
      <c r="H449" s="25"/>
    </row>
    <row r="450" spans="2:8" customFormat="1" x14ac:dyDescent="0.3">
      <c r="B450" s="22" t="s">
        <v>932</v>
      </c>
      <c r="C450" s="123" t="s">
        <v>932</v>
      </c>
      <c r="D450" s="23" t="s">
        <v>349</v>
      </c>
      <c r="E450" s="128">
        <v>3395</v>
      </c>
      <c r="F450" s="128">
        <v>1021.0285714285714</v>
      </c>
      <c r="G450" s="128">
        <f t="shared" si="19"/>
        <v>1225.2342857142855</v>
      </c>
      <c r="H450" s="25"/>
    </row>
    <row r="451" spans="2:8" customFormat="1" x14ac:dyDescent="0.3">
      <c r="B451" s="22" t="s">
        <v>933</v>
      </c>
      <c r="C451" s="123" t="s">
        <v>933</v>
      </c>
      <c r="D451" s="23" t="s">
        <v>349</v>
      </c>
      <c r="E451" s="128">
        <v>19328.5</v>
      </c>
      <c r="F451" s="128">
        <v>5902.6428571428569</v>
      </c>
      <c r="G451" s="128">
        <f t="shared" si="19"/>
        <v>7083.1714285714279</v>
      </c>
      <c r="H451" s="25"/>
    </row>
    <row r="452" spans="2:8" customFormat="1" x14ac:dyDescent="0.3">
      <c r="B452" s="22" t="s">
        <v>934</v>
      </c>
      <c r="C452" s="123" t="s">
        <v>935</v>
      </c>
      <c r="D452" s="23" t="s">
        <v>349</v>
      </c>
      <c r="E452" s="128">
        <v>2530</v>
      </c>
      <c r="F452" s="128">
        <v>1302.4285714285716</v>
      </c>
      <c r="G452" s="128">
        <f t="shared" si="19"/>
        <v>1562.9142857142858</v>
      </c>
      <c r="H452" s="25"/>
    </row>
    <row r="453" spans="2:8" customFormat="1" x14ac:dyDescent="0.3">
      <c r="B453" s="22" t="s">
        <v>936</v>
      </c>
      <c r="C453" s="123" t="s">
        <v>937</v>
      </c>
      <c r="D453" s="23" t="s">
        <v>349</v>
      </c>
      <c r="E453" s="128">
        <v>340557.5</v>
      </c>
      <c r="F453" s="128">
        <v>87013.92857142858</v>
      </c>
      <c r="G453" s="128">
        <f t="shared" si="19"/>
        <v>104416.71428571429</v>
      </c>
      <c r="H453" s="25"/>
    </row>
    <row r="454" spans="2:8" customFormat="1" x14ac:dyDescent="0.3">
      <c r="B454" s="22" t="s">
        <v>938</v>
      </c>
      <c r="C454" s="123" t="s">
        <v>939</v>
      </c>
      <c r="D454" s="23" t="s">
        <v>349</v>
      </c>
      <c r="E454" s="128">
        <v>2235</v>
      </c>
      <c r="F454" s="128">
        <v>1172.3285714285716</v>
      </c>
      <c r="G454" s="128">
        <f t="shared" si="19"/>
        <v>1406.7942857142859</v>
      </c>
      <c r="H454" s="25"/>
    </row>
    <row r="455" spans="2:8" customFormat="1" x14ac:dyDescent="0.3">
      <c r="B455" s="22" t="s">
        <v>940</v>
      </c>
      <c r="C455" s="123" t="s">
        <v>941</v>
      </c>
      <c r="D455" s="23" t="s">
        <v>349</v>
      </c>
      <c r="E455" s="128">
        <v>1537</v>
      </c>
      <c r="F455" s="128">
        <v>763.62857142857138</v>
      </c>
      <c r="G455" s="128">
        <f t="shared" si="19"/>
        <v>916.35428571428565</v>
      </c>
      <c r="H455" s="25"/>
    </row>
    <row r="456" spans="2:8" customFormat="1" x14ac:dyDescent="0.3">
      <c r="B456" s="22" t="s">
        <v>942</v>
      </c>
      <c r="C456" s="123" t="s">
        <v>943</v>
      </c>
      <c r="D456" s="23" t="s">
        <v>349</v>
      </c>
      <c r="E456" s="128">
        <v>245</v>
      </c>
      <c r="F456" s="128">
        <v>98.04</v>
      </c>
      <c r="G456" s="128">
        <f t="shared" si="19"/>
        <v>117.648</v>
      </c>
      <c r="H456" s="25"/>
    </row>
    <row r="457" spans="2:8" customFormat="1" x14ac:dyDescent="0.3">
      <c r="B457" s="22" t="s">
        <v>944</v>
      </c>
      <c r="C457" s="123" t="s">
        <v>945</v>
      </c>
      <c r="D457" s="23" t="s">
        <v>349</v>
      </c>
      <c r="E457" s="128">
        <v>76</v>
      </c>
      <c r="F457" s="128">
        <v>30.41</v>
      </c>
      <c r="G457" s="128">
        <f t="shared" si="19"/>
        <v>36.491999999999997</v>
      </c>
      <c r="H457" s="25"/>
    </row>
    <row r="458" spans="2:8" customFormat="1" x14ac:dyDescent="0.3">
      <c r="B458" s="22" t="s">
        <v>946</v>
      </c>
      <c r="C458" s="123" t="s">
        <v>947</v>
      </c>
      <c r="D458" s="23" t="s">
        <v>349</v>
      </c>
      <c r="E458" s="128">
        <v>148</v>
      </c>
      <c r="F458" s="128">
        <v>59.23</v>
      </c>
      <c r="G458" s="128">
        <f t="shared" si="19"/>
        <v>71.075999999999993</v>
      </c>
      <c r="H458" s="25"/>
    </row>
    <row r="459" spans="2:8" customFormat="1" x14ac:dyDescent="0.3">
      <c r="B459" s="22" t="s">
        <v>948</v>
      </c>
      <c r="C459" s="123" t="s">
        <v>949</v>
      </c>
      <c r="D459" s="23" t="s">
        <v>349</v>
      </c>
      <c r="E459" s="128">
        <v>480</v>
      </c>
      <c r="F459" s="128">
        <v>192.09</v>
      </c>
      <c r="G459" s="128">
        <f t="shared" si="19"/>
        <v>230.50799999999998</v>
      </c>
      <c r="H459" s="25"/>
    </row>
    <row r="460" spans="2:8" customFormat="1" x14ac:dyDescent="0.3">
      <c r="B460" s="22" t="s">
        <v>950</v>
      </c>
      <c r="C460" s="123" t="s">
        <v>951</v>
      </c>
      <c r="D460" s="23" t="s">
        <v>349</v>
      </c>
      <c r="E460" s="128">
        <v>484</v>
      </c>
      <c r="F460" s="128">
        <v>193.69</v>
      </c>
      <c r="G460" s="128">
        <f t="shared" ref="G460:G491" si="20">F460*1.2</f>
        <v>232.428</v>
      </c>
      <c r="H460" s="25"/>
    </row>
    <row r="461" spans="2:8" customFormat="1" x14ac:dyDescent="0.3">
      <c r="B461" s="22" t="s">
        <v>952</v>
      </c>
      <c r="C461" s="123" t="s">
        <v>953</v>
      </c>
      <c r="D461" s="23" t="s">
        <v>349</v>
      </c>
      <c r="E461" s="128">
        <v>882</v>
      </c>
      <c r="F461" s="128">
        <v>352.96</v>
      </c>
      <c r="G461" s="128">
        <f t="shared" si="20"/>
        <v>423.55199999999996</v>
      </c>
      <c r="H461" s="25"/>
    </row>
    <row r="462" spans="2:8" customFormat="1" x14ac:dyDescent="0.3">
      <c r="B462" s="22" t="s">
        <v>954</v>
      </c>
      <c r="C462" s="123" t="s">
        <v>955</v>
      </c>
      <c r="D462" s="23" t="s">
        <v>349</v>
      </c>
      <c r="E462" s="128">
        <v>321</v>
      </c>
      <c r="F462" s="128">
        <v>128.46</v>
      </c>
      <c r="G462" s="128">
        <f t="shared" si="20"/>
        <v>154.15200000000002</v>
      </c>
      <c r="H462" s="25"/>
    </row>
    <row r="463" spans="2:8" customFormat="1" x14ac:dyDescent="0.3">
      <c r="B463" s="22" t="s">
        <v>956</v>
      </c>
      <c r="C463" s="123" t="s">
        <v>957</v>
      </c>
      <c r="D463" s="23" t="s">
        <v>349</v>
      </c>
      <c r="E463" s="128">
        <v>864</v>
      </c>
      <c r="F463" s="128">
        <v>345.75</v>
      </c>
      <c r="G463" s="128">
        <f t="shared" si="20"/>
        <v>414.9</v>
      </c>
      <c r="H463" s="25"/>
    </row>
    <row r="464" spans="2:8" customFormat="1" x14ac:dyDescent="0.3">
      <c r="B464" s="22" t="s">
        <v>958</v>
      </c>
      <c r="C464" s="123" t="s">
        <v>959</v>
      </c>
      <c r="D464" s="23" t="s">
        <v>349</v>
      </c>
      <c r="E464" s="128">
        <v>1986</v>
      </c>
      <c r="F464" s="128">
        <v>794.76</v>
      </c>
      <c r="G464" s="128">
        <f t="shared" si="20"/>
        <v>953.71199999999999</v>
      </c>
      <c r="H464" s="25"/>
    </row>
    <row r="465" spans="2:8" customFormat="1" x14ac:dyDescent="0.3">
      <c r="B465" s="22" t="s">
        <v>960</v>
      </c>
      <c r="C465" s="123" t="s">
        <v>961</v>
      </c>
      <c r="D465" s="23" t="s">
        <v>349</v>
      </c>
      <c r="E465" s="128">
        <v>4050</v>
      </c>
      <c r="F465" s="128">
        <v>1620.72</v>
      </c>
      <c r="G465" s="128">
        <f t="shared" si="20"/>
        <v>1944.864</v>
      </c>
      <c r="H465" s="25"/>
    </row>
    <row r="466" spans="2:8" customFormat="1" x14ac:dyDescent="0.3">
      <c r="B466" s="22" t="s">
        <v>962</v>
      </c>
      <c r="C466" s="123" t="s">
        <v>963</v>
      </c>
      <c r="D466" s="23" t="s">
        <v>349</v>
      </c>
      <c r="E466" s="128">
        <v>543</v>
      </c>
      <c r="F466" s="128">
        <v>217.3</v>
      </c>
      <c r="G466" s="128">
        <f t="shared" si="20"/>
        <v>260.76</v>
      </c>
      <c r="H466" s="25"/>
    </row>
    <row r="467" spans="2:8" customFormat="1" x14ac:dyDescent="0.3">
      <c r="B467" s="22" t="s">
        <v>964</v>
      </c>
      <c r="C467" s="123" t="s">
        <v>965</v>
      </c>
      <c r="D467" s="23" t="s">
        <v>349</v>
      </c>
      <c r="E467" s="128">
        <v>502</v>
      </c>
      <c r="F467" s="128">
        <v>200.89</v>
      </c>
      <c r="G467" s="128">
        <f t="shared" si="20"/>
        <v>241.06799999999998</v>
      </c>
      <c r="H467" s="25"/>
    </row>
    <row r="468" spans="2:8" customFormat="1" x14ac:dyDescent="0.3">
      <c r="B468" s="22" t="s">
        <v>966</v>
      </c>
      <c r="C468" s="123" t="s">
        <v>967</v>
      </c>
      <c r="D468" s="23" t="s">
        <v>349</v>
      </c>
      <c r="E468" s="128">
        <v>722</v>
      </c>
      <c r="F468" s="128">
        <v>288.93</v>
      </c>
      <c r="G468" s="128">
        <f t="shared" si="20"/>
        <v>346.71600000000001</v>
      </c>
      <c r="H468" s="25"/>
    </row>
    <row r="469" spans="2:8" customFormat="1" x14ac:dyDescent="0.3">
      <c r="B469" s="22" t="s">
        <v>968</v>
      </c>
      <c r="C469" s="123" t="s">
        <v>969</v>
      </c>
      <c r="D469" s="23" t="s">
        <v>349</v>
      </c>
      <c r="E469" s="128">
        <v>2612</v>
      </c>
      <c r="F469" s="128">
        <v>1045.27</v>
      </c>
      <c r="G469" s="128">
        <f t="shared" si="20"/>
        <v>1254.3239999999998</v>
      </c>
      <c r="H469" s="25"/>
    </row>
    <row r="470" spans="2:8" customFormat="1" x14ac:dyDescent="0.3">
      <c r="B470" s="22" t="s">
        <v>970</v>
      </c>
      <c r="C470" s="123" t="s">
        <v>971</v>
      </c>
      <c r="D470" s="23" t="s">
        <v>349</v>
      </c>
      <c r="E470" s="128">
        <v>5693</v>
      </c>
      <c r="F470" s="128">
        <v>2278.2199999999998</v>
      </c>
      <c r="G470" s="128">
        <f t="shared" si="20"/>
        <v>2733.8639999999996</v>
      </c>
      <c r="H470" s="25"/>
    </row>
    <row r="471" spans="2:8" customFormat="1" x14ac:dyDescent="0.3">
      <c r="B471" s="22" t="s">
        <v>972</v>
      </c>
      <c r="C471" s="123" t="s">
        <v>973</v>
      </c>
      <c r="D471" s="23" t="s">
        <v>349</v>
      </c>
      <c r="E471" s="128">
        <v>6010</v>
      </c>
      <c r="F471" s="128">
        <v>2405.08</v>
      </c>
      <c r="G471" s="128">
        <f t="shared" si="20"/>
        <v>2886.096</v>
      </c>
      <c r="H471" s="25"/>
    </row>
    <row r="472" spans="2:8" customFormat="1" x14ac:dyDescent="0.3">
      <c r="B472" s="22" t="s">
        <v>974</v>
      </c>
      <c r="C472" s="123" t="s">
        <v>975</v>
      </c>
      <c r="D472" s="23" t="s">
        <v>349</v>
      </c>
      <c r="E472" s="128">
        <v>15141</v>
      </c>
      <c r="F472" s="128">
        <v>6059.11</v>
      </c>
      <c r="G472" s="128">
        <f t="shared" si="20"/>
        <v>7270.9319999999998</v>
      </c>
      <c r="H472" s="25"/>
    </row>
    <row r="473" spans="2:8" customFormat="1" x14ac:dyDescent="0.3">
      <c r="B473" s="22" t="s">
        <v>976</v>
      </c>
      <c r="C473" s="123" t="s">
        <v>977</v>
      </c>
      <c r="D473" s="23" t="s">
        <v>349</v>
      </c>
      <c r="E473" s="128">
        <v>1804</v>
      </c>
      <c r="F473" s="128">
        <v>721.92</v>
      </c>
      <c r="G473" s="128">
        <f t="shared" si="20"/>
        <v>866.30399999999997</v>
      </c>
      <c r="H473" s="25"/>
    </row>
    <row r="474" spans="2:8" customFormat="1" x14ac:dyDescent="0.3">
      <c r="B474" s="22" t="s">
        <v>978</v>
      </c>
      <c r="C474" s="123" t="s">
        <v>979</v>
      </c>
      <c r="D474" s="23" t="s">
        <v>349</v>
      </c>
      <c r="E474" s="128">
        <v>12431</v>
      </c>
      <c r="F474" s="128">
        <v>4974.62</v>
      </c>
      <c r="G474" s="128">
        <f t="shared" si="20"/>
        <v>5969.5439999999999</v>
      </c>
      <c r="H474" s="25"/>
    </row>
    <row r="475" spans="2:8" customFormat="1" x14ac:dyDescent="0.3">
      <c r="B475" s="22" t="s">
        <v>980</v>
      </c>
      <c r="C475" s="123" t="s">
        <v>981</v>
      </c>
      <c r="D475" s="23" t="s">
        <v>349</v>
      </c>
      <c r="E475" s="128">
        <v>19943</v>
      </c>
      <c r="F475" s="128">
        <v>7980.77</v>
      </c>
      <c r="G475" s="128">
        <f t="shared" si="20"/>
        <v>9576.9240000000009</v>
      </c>
      <c r="H475" s="25"/>
    </row>
    <row r="476" spans="2:8" customFormat="1" x14ac:dyDescent="0.3">
      <c r="B476" s="22" t="s">
        <v>982</v>
      </c>
      <c r="C476" s="123" t="s">
        <v>983</v>
      </c>
      <c r="D476" s="23" t="s">
        <v>349</v>
      </c>
      <c r="E476" s="128">
        <v>87749</v>
      </c>
      <c r="F476" s="128">
        <v>35115.300000000003</v>
      </c>
      <c r="G476" s="128">
        <f t="shared" si="20"/>
        <v>42138.36</v>
      </c>
      <c r="H476" s="25"/>
    </row>
    <row r="477" spans="2:8" customFormat="1" x14ac:dyDescent="0.3">
      <c r="B477" s="140" t="s">
        <v>984</v>
      </c>
      <c r="C477" s="141" t="s">
        <v>984</v>
      </c>
      <c r="D477" s="23" t="s">
        <v>349</v>
      </c>
      <c r="E477" s="142">
        <v>61747.685714285712</v>
      </c>
      <c r="F477" s="142">
        <v>30873.842857142856</v>
      </c>
      <c r="G477" s="128">
        <f t="shared" si="20"/>
        <v>37048.611428571428</v>
      </c>
      <c r="H477" s="143"/>
    </row>
    <row r="478" spans="2:8" customFormat="1" x14ac:dyDescent="0.3">
      <c r="B478" s="140" t="s">
        <v>985</v>
      </c>
      <c r="C478" s="141" t="s">
        <v>985</v>
      </c>
      <c r="D478" s="23" t="s">
        <v>349</v>
      </c>
      <c r="E478" s="142">
        <v>174962.02857142859</v>
      </c>
      <c r="F478" s="142">
        <v>87481.014285714293</v>
      </c>
      <c r="G478" s="128">
        <f t="shared" si="20"/>
        <v>104977.21714285715</v>
      </c>
      <c r="H478" s="143"/>
    </row>
    <row r="479" spans="2:8" customFormat="1" x14ac:dyDescent="0.3">
      <c r="B479" s="140" t="s">
        <v>986</v>
      </c>
      <c r="C479" s="141" t="s">
        <v>986</v>
      </c>
      <c r="D479" s="23" t="s">
        <v>349</v>
      </c>
      <c r="E479" s="142">
        <v>239419.94285714286</v>
      </c>
      <c r="F479" s="142">
        <v>119709.97142857143</v>
      </c>
      <c r="G479" s="128">
        <f t="shared" si="20"/>
        <v>143651.9657142857</v>
      </c>
      <c r="H479" s="143"/>
    </row>
    <row r="480" spans="2:8" customFormat="1" x14ac:dyDescent="0.3">
      <c r="B480" s="140" t="s">
        <v>987</v>
      </c>
      <c r="C480" s="141" t="s">
        <v>987</v>
      </c>
      <c r="D480" s="23" t="s">
        <v>349</v>
      </c>
      <c r="E480" s="142">
        <v>98812.114285714284</v>
      </c>
      <c r="F480" s="142">
        <v>49406.057142857142</v>
      </c>
      <c r="G480" s="128">
        <f t="shared" si="20"/>
        <v>59287.268571428569</v>
      </c>
      <c r="H480" s="143"/>
    </row>
    <row r="481" spans="1:8" customFormat="1" x14ac:dyDescent="0.3">
      <c r="B481" s="140" t="s">
        <v>988</v>
      </c>
      <c r="C481" s="141" t="s">
        <v>988</v>
      </c>
      <c r="D481" s="23" t="s">
        <v>349</v>
      </c>
      <c r="E481" s="142">
        <v>200214.45714285714</v>
      </c>
      <c r="F481" s="142">
        <v>100107.22857142857</v>
      </c>
      <c r="G481" s="128">
        <f t="shared" si="20"/>
        <v>120128.67428571428</v>
      </c>
      <c r="H481" s="143"/>
    </row>
    <row r="482" spans="1:8" customFormat="1" x14ac:dyDescent="0.3">
      <c r="B482" s="140" t="s">
        <v>989</v>
      </c>
      <c r="C482" s="141" t="s">
        <v>989</v>
      </c>
      <c r="D482" s="23" t="s">
        <v>349</v>
      </c>
      <c r="E482" s="142">
        <v>66807.228571428568</v>
      </c>
      <c r="F482" s="142">
        <v>33403.614285714284</v>
      </c>
      <c r="G482" s="128">
        <f t="shared" si="20"/>
        <v>40084.337142857141</v>
      </c>
      <c r="H482" s="143"/>
    </row>
    <row r="483" spans="1:8" customFormat="1" x14ac:dyDescent="0.3">
      <c r="B483" s="140" t="s">
        <v>990</v>
      </c>
      <c r="C483" s="141" t="s">
        <v>990</v>
      </c>
      <c r="D483" s="23" t="s">
        <v>349</v>
      </c>
      <c r="E483" s="142">
        <v>189851.88571428575</v>
      </c>
      <c r="F483" s="142">
        <v>94925.942857142873</v>
      </c>
      <c r="G483" s="128">
        <f t="shared" si="20"/>
        <v>113911.13142857145</v>
      </c>
      <c r="H483" s="143"/>
    </row>
    <row r="484" spans="1:8" customFormat="1" x14ac:dyDescent="0.3">
      <c r="B484" s="140" t="s">
        <v>991</v>
      </c>
      <c r="C484" s="141" t="s">
        <v>991</v>
      </c>
      <c r="D484" s="23" t="s">
        <v>349</v>
      </c>
      <c r="E484" s="142">
        <v>251331.82857142857</v>
      </c>
      <c r="F484" s="142">
        <v>125665.91428571429</v>
      </c>
      <c r="G484" s="128">
        <f t="shared" si="20"/>
        <v>150799.09714285715</v>
      </c>
      <c r="H484" s="143"/>
    </row>
    <row r="485" spans="1:8" customFormat="1" x14ac:dyDescent="0.3">
      <c r="B485" s="140" t="s">
        <v>992</v>
      </c>
      <c r="C485" s="141" t="s">
        <v>992</v>
      </c>
      <c r="D485" s="23" t="s">
        <v>349</v>
      </c>
      <c r="E485" s="142">
        <v>110325</v>
      </c>
      <c r="F485" s="142">
        <v>55162.5</v>
      </c>
      <c r="G485" s="128">
        <f t="shared" si="20"/>
        <v>66195</v>
      </c>
      <c r="H485" s="143"/>
    </row>
    <row r="486" spans="1:8" customFormat="1" x14ac:dyDescent="0.3">
      <c r="B486" s="140" t="s">
        <v>993</v>
      </c>
      <c r="C486" s="141" t="s">
        <v>993</v>
      </c>
      <c r="D486" s="23" t="s">
        <v>349</v>
      </c>
      <c r="E486" s="142">
        <v>237582.34285714288</v>
      </c>
      <c r="F486" s="142">
        <v>118791.17142857144</v>
      </c>
      <c r="G486" s="128">
        <f t="shared" si="20"/>
        <v>142549.40571428573</v>
      </c>
      <c r="H486" s="143"/>
    </row>
    <row r="487" spans="1:8" customFormat="1" x14ac:dyDescent="0.3">
      <c r="B487" s="140" t="s">
        <v>994</v>
      </c>
      <c r="C487" s="141" t="s">
        <v>994</v>
      </c>
      <c r="D487" s="23" t="s">
        <v>349</v>
      </c>
      <c r="E487" s="142">
        <v>75417.8</v>
      </c>
      <c r="F487" s="142">
        <v>37708.9</v>
      </c>
      <c r="G487" s="128">
        <f t="shared" si="20"/>
        <v>45250.68</v>
      </c>
      <c r="H487" s="143"/>
    </row>
    <row r="488" spans="1:8" customFormat="1" x14ac:dyDescent="0.3">
      <c r="B488" s="140" t="s">
        <v>995</v>
      </c>
      <c r="C488" s="141" t="s">
        <v>995</v>
      </c>
      <c r="D488" s="23" t="s">
        <v>349</v>
      </c>
      <c r="E488" s="142">
        <v>272434.40000000002</v>
      </c>
      <c r="F488" s="142">
        <v>136217.20000000001</v>
      </c>
      <c r="G488" s="128">
        <f t="shared" si="20"/>
        <v>163460.64000000001</v>
      </c>
      <c r="H488" s="143"/>
    </row>
    <row r="489" spans="1:8" customFormat="1" x14ac:dyDescent="0.3">
      <c r="B489" s="140" t="s">
        <v>996</v>
      </c>
      <c r="C489" s="141" t="s">
        <v>996</v>
      </c>
      <c r="D489" s="23" t="s">
        <v>349</v>
      </c>
      <c r="E489" s="142">
        <v>78560.857142857145</v>
      </c>
      <c r="F489" s="142">
        <v>39280.428571428572</v>
      </c>
      <c r="G489" s="128">
        <f t="shared" si="20"/>
        <v>47136.514285714286</v>
      </c>
      <c r="H489" s="143"/>
    </row>
    <row r="490" spans="1:8" customFormat="1" x14ac:dyDescent="0.3">
      <c r="B490" s="140" t="s">
        <v>997</v>
      </c>
      <c r="C490" s="141" t="s">
        <v>997</v>
      </c>
      <c r="D490" s="23" t="s">
        <v>349</v>
      </c>
      <c r="E490" s="142">
        <v>385771.11428571434</v>
      </c>
      <c r="F490" s="142">
        <v>192885.55714285717</v>
      </c>
      <c r="G490" s="128">
        <f t="shared" si="20"/>
        <v>231462.6685714286</v>
      </c>
      <c r="H490" s="143"/>
    </row>
    <row r="491" spans="1:8" customFormat="1" ht="15" thickBot="1" x14ac:dyDescent="0.35">
      <c r="B491" s="28" t="s">
        <v>998</v>
      </c>
      <c r="C491" s="124">
        <v>2073718</v>
      </c>
      <c r="D491" s="33" t="s">
        <v>349</v>
      </c>
      <c r="E491" s="136">
        <v>8</v>
      </c>
      <c r="F491" s="136">
        <v>3.69</v>
      </c>
      <c r="G491" s="136">
        <f t="shared" si="20"/>
        <v>4.4279999999999999</v>
      </c>
      <c r="H491" s="31"/>
    </row>
    <row r="492" spans="1:8" x14ac:dyDescent="0.3">
      <c r="B492" s="164" t="s">
        <v>999</v>
      </c>
    </row>
    <row r="493" spans="1:8" ht="15" thickBot="1" x14ac:dyDescent="0.35">
      <c r="A493" s="15" t="s">
        <v>1000</v>
      </c>
      <c r="B493" s="152"/>
      <c r="C493" s="16"/>
      <c r="D493" s="16"/>
      <c r="E493" s="17"/>
      <c r="F493" s="17"/>
      <c r="G493" s="17"/>
      <c r="H493" s="16"/>
    </row>
    <row r="494" spans="1:8" ht="15" thickBot="1" x14ac:dyDescent="0.35">
      <c r="A494" s="84" t="s">
        <v>1001</v>
      </c>
      <c r="B494" s="153"/>
      <c r="C494" s="85"/>
      <c r="D494" s="85"/>
      <c r="E494" s="86"/>
      <c r="F494" s="86"/>
      <c r="G494" s="86"/>
      <c r="H494" s="87"/>
    </row>
    <row r="495" spans="1:8" x14ac:dyDescent="0.3">
      <c r="A495" s="3"/>
      <c r="B495" s="165" t="s">
        <v>1002</v>
      </c>
      <c r="C495" s="91" t="s">
        <v>1003</v>
      </c>
      <c r="D495" s="92" t="s">
        <v>1004</v>
      </c>
      <c r="E495" s="89">
        <v>403</v>
      </c>
      <c r="F495" s="89">
        <v>403</v>
      </c>
      <c r="G495" s="89">
        <f t="shared" ref="G495:G503" si="21">F495*1.2</f>
        <v>483.59999999999997</v>
      </c>
      <c r="H495" s="88"/>
    </row>
    <row r="496" spans="1:8" x14ac:dyDescent="0.3">
      <c r="A496" s="3"/>
      <c r="B496" s="166" t="s">
        <v>1005</v>
      </c>
      <c r="C496" s="54" t="s">
        <v>1006</v>
      </c>
      <c r="D496" s="61" t="s">
        <v>1004</v>
      </c>
      <c r="E496" s="43">
        <v>446</v>
      </c>
      <c r="F496" s="43">
        <v>446</v>
      </c>
      <c r="G496" s="43">
        <f t="shared" si="21"/>
        <v>535.19999999999993</v>
      </c>
      <c r="H496" s="41"/>
    </row>
    <row r="497" spans="1:8" x14ac:dyDescent="0.3">
      <c r="A497" s="3"/>
      <c r="B497" s="166" t="s">
        <v>1007</v>
      </c>
      <c r="C497" s="54" t="s">
        <v>1008</v>
      </c>
      <c r="D497" s="61" t="s">
        <v>1004</v>
      </c>
      <c r="E497" s="43">
        <v>488</v>
      </c>
      <c r="F497" s="43">
        <v>488</v>
      </c>
      <c r="G497" s="43">
        <f t="shared" si="21"/>
        <v>585.6</v>
      </c>
      <c r="H497" s="41"/>
    </row>
    <row r="498" spans="1:8" x14ac:dyDescent="0.3">
      <c r="A498" s="3"/>
      <c r="B498" s="166" t="s">
        <v>1009</v>
      </c>
      <c r="C498" s="54" t="s">
        <v>1010</v>
      </c>
      <c r="D498" s="61" t="s">
        <v>1004</v>
      </c>
      <c r="E498" s="43">
        <v>711</v>
      </c>
      <c r="F498" s="43">
        <v>711</v>
      </c>
      <c r="G498" s="43">
        <f t="shared" si="21"/>
        <v>853.19999999999993</v>
      </c>
      <c r="H498" s="41"/>
    </row>
    <row r="499" spans="1:8" x14ac:dyDescent="0.3">
      <c r="A499" s="3"/>
      <c r="B499" s="166" t="s">
        <v>1011</v>
      </c>
      <c r="C499" s="54" t="s">
        <v>1012</v>
      </c>
      <c r="D499" s="61" t="s">
        <v>1004</v>
      </c>
      <c r="E499" s="43">
        <v>917</v>
      </c>
      <c r="F499" s="43">
        <v>917</v>
      </c>
      <c r="G499" s="43">
        <f t="shared" si="21"/>
        <v>1100.3999999999999</v>
      </c>
      <c r="H499" s="41"/>
    </row>
    <row r="500" spans="1:8" x14ac:dyDescent="0.3">
      <c r="A500" s="3"/>
      <c r="B500" s="166" t="s">
        <v>1013</v>
      </c>
      <c r="C500" s="54" t="s">
        <v>1014</v>
      </c>
      <c r="D500" s="61" t="s">
        <v>1004</v>
      </c>
      <c r="E500" s="43">
        <v>1226</v>
      </c>
      <c r="F500" s="43">
        <v>1226</v>
      </c>
      <c r="G500" s="43">
        <f t="shared" si="21"/>
        <v>1471.2</v>
      </c>
      <c r="H500" s="41"/>
    </row>
    <row r="501" spans="1:8" x14ac:dyDescent="0.3">
      <c r="A501" s="3"/>
      <c r="B501" s="166" t="s">
        <v>1015</v>
      </c>
      <c r="C501" s="54" t="s">
        <v>1016</v>
      </c>
      <c r="D501" s="61" t="s">
        <v>1004</v>
      </c>
      <c r="E501" s="43">
        <v>845</v>
      </c>
      <c r="F501" s="43">
        <v>845</v>
      </c>
      <c r="G501" s="43">
        <f t="shared" si="21"/>
        <v>1014</v>
      </c>
      <c r="H501" s="41"/>
    </row>
    <row r="502" spans="1:8" x14ac:dyDescent="0.3">
      <c r="A502" s="3"/>
      <c r="B502" s="166" t="s">
        <v>1017</v>
      </c>
      <c r="C502" s="54" t="s">
        <v>1018</v>
      </c>
      <c r="D502" s="61" t="s">
        <v>1004</v>
      </c>
      <c r="E502" s="43">
        <v>1009</v>
      </c>
      <c r="F502" s="43">
        <v>1009</v>
      </c>
      <c r="G502" s="43">
        <f t="shared" si="21"/>
        <v>1210.8</v>
      </c>
      <c r="H502" s="41"/>
    </row>
    <row r="503" spans="1:8" ht="15" thickBot="1" x14ac:dyDescent="0.35">
      <c r="A503" s="3"/>
      <c r="B503" s="167" t="s">
        <v>1019</v>
      </c>
      <c r="C503" s="93" t="s">
        <v>1020</v>
      </c>
      <c r="D503" s="94" t="s">
        <v>1004</v>
      </c>
      <c r="E503" s="53">
        <v>700</v>
      </c>
      <c r="F503" s="53">
        <v>700</v>
      </c>
      <c r="G503" s="53">
        <f t="shared" si="21"/>
        <v>840</v>
      </c>
      <c r="H503" s="52"/>
    </row>
    <row r="504" spans="1:8" ht="15" thickBot="1" x14ac:dyDescent="0.35">
      <c r="A504" s="84" t="s">
        <v>1021</v>
      </c>
      <c r="B504" s="157"/>
      <c r="C504" s="85"/>
      <c r="D504" s="86"/>
      <c r="E504" s="86"/>
      <c r="F504" s="86"/>
      <c r="G504" s="86"/>
      <c r="H504" s="87"/>
    </row>
    <row r="505" spans="1:8" x14ac:dyDescent="0.3">
      <c r="A505" s="3"/>
      <c r="B505" s="165" t="s">
        <v>1002</v>
      </c>
      <c r="C505" s="91" t="s">
        <v>1022</v>
      </c>
      <c r="D505" s="92" t="s">
        <v>1004</v>
      </c>
      <c r="E505" s="89">
        <v>568</v>
      </c>
      <c r="F505" s="89">
        <v>568</v>
      </c>
      <c r="G505" s="89">
        <f t="shared" ref="G505:G512" si="22">F505*1.2</f>
        <v>681.6</v>
      </c>
      <c r="H505" s="88"/>
    </row>
    <row r="506" spans="1:8" x14ac:dyDescent="0.3">
      <c r="A506" s="3"/>
      <c r="B506" s="166" t="s">
        <v>1005</v>
      </c>
      <c r="C506" s="54" t="s">
        <v>1023</v>
      </c>
      <c r="D506" s="61" t="s">
        <v>1004</v>
      </c>
      <c r="E506" s="43">
        <v>626</v>
      </c>
      <c r="F506" s="43">
        <v>626</v>
      </c>
      <c r="G506" s="43">
        <f t="shared" si="22"/>
        <v>751.19999999999993</v>
      </c>
      <c r="H506" s="41"/>
    </row>
    <row r="507" spans="1:8" x14ac:dyDescent="0.3">
      <c r="A507" s="3"/>
      <c r="B507" s="166" t="s">
        <v>1007</v>
      </c>
      <c r="C507" s="54" t="s">
        <v>1024</v>
      </c>
      <c r="D507" s="61" t="s">
        <v>1004</v>
      </c>
      <c r="E507" s="43">
        <v>686</v>
      </c>
      <c r="F507" s="43">
        <v>686</v>
      </c>
      <c r="G507" s="43">
        <f t="shared" si="22"/>
        <v>823.19999999999993</v>
      </c>
      <c r="H507" s="41"/>
    </row>
    <row r="508" spans="1:8" x14ac:dyDescent="0.3">
      <c r="A508" s="3"/>
      <c r="B508" s="166" t="s">
        <v>1009</v>
      </c>
      <c r="C508" s="54" t="s">
        <v>1025</v>
      </c>
      <c r="D508" s="61" t="s">
        <v>1004</v>
      </c>
      <c r="E508" s="43">
        <v>1066</v>
      </c>
      <c r="F508" s="43">
        <v>1066</v>
      </c>
      <c r="G508" s="43">
        <f t="shared" si="22"/>
        <v>1279.2</v>
      </c>
      <c r="H508" s="41"/>
    </row>
    <row r="509" spans="1:8" x14ac:dyDescent="0.3">
      <c r="A509" s="3"/>
      <c r="B509" s="166" t="s">
        <v>1011</v>
      </c>
      <c r="C509" s="54" t="s">
        <v>1026</v>
      </c>
      <c r="D509" s="61" t="s">
        <v>1004</v>
      </c>
      <c r="E509" s="43">
        <v>1375</v>
      </c>
      <c r="F509" s="43">
        <v>1375</v>
      </c>
      <c r="G509" s="43">
        <f t="shared" si="22"/>
        <v>1650</v>
      </c>
      <c r="H509" s="41"/>
    </row>
    <row r="510" spans="1:8" x14ac:dyDescent="0.3">
      <c r="A510" s="3"/>
      <c r="B510" s="166" t="s">
        <v>1013</v>
      </c>
      <c r="C510" s="54" t="s">
        <v>1027</v>
      </c>
      <c r="D510" s="61" t="s">
        <v>1004</v>
      </c>
      <c r="E510" s="43">
        <v>1839</v>
      </c>
      <c r="F510" s="43">
        <v>1839</v>
      </c>
      <c r="G510" s="43">
        <f t="shared" si="22"/>
        <v>2206.7999999999997</v>
      </c>
      <c r="H510" s="41"/>
    </row>
    <row r="511" spans="1:8" x14ac:dyDescent="0.3">
      <c r="A511" s="3"/>
      <c r="B511" s="166" t="s">
        <v>1015</v>
      </c>
      <c r="C511" s="54" t="s">
        <v>1028</v>
      </c>
      <c r="D511" s="61" t="s">
        <v>1004</v>
      </c>
      <c r="E511" s="43">
        <v>1267</v>
      </c>
      <c r="F511" s="43">
        <v>1267</v>
      </c>
      <c r="G511" s="43">
        <f t="shared" si="22"/>
        <v>1520.3999999999999</v>
      </c>
      <c r="H511" s="41"/>
    </row>
    <row r="512" spans="1:8" ht="15" thickBot="1" x14ac:dyDescent="0.35">
      <c r="A512" s="3"/>
      <c r="B512" s="166" t="s">
        <v>1017</v>
      </c>
      <c r="C512" s="54" t="s">
        <v>1029</v>
      </c>
      <c r="D512" s="61" t="s">
        <v>1004</v>
      </c>
      <c r="E512" s="43">
        <v>1514</v>
      </c>
      <c r="F512" s="43">
        <v>1514</v>
      </c>
      <c r="G512" s="43">
        <f t="shared" si="22"/>
        <v>1816.8</v>
      </c>
      <c r="H512" s="41"/>
    </row>
    <row r="513" spans="1:10" ht="15" thickBot="1" x14ac:dyDescent="0.35">
      <c r="A513" s="84" t="s">
        <v>1030</v>
      </c>
      <c r="B513" s="157"/>
      <c r="C513" s="85"/>
      <c r="D513" s="86"/>
      <c r="E513" s="86"/>
      <c r="F513" s="86"/>
      <c r="G513" s="86"/>
      <c r="H513" s="87"/>
    </row>
    <row r="514" spans="1:10" x14ac:dyDescent="0.3">
      <c r="A514" s="3"/>
      <c r="B514" s="166" t="s">
        <v>1002</v>
      </c>
      <c r="C514" s="54" t="s">
        <v>1031</v>
      </c>
      <c r="D514" s="61" t="s">
        <v>1004</v>
      </c>
      <c r="E514" s="43">
        <v>904</v>
      </c>
      <c r="F514" s="43">
        <v>904</v>
      </c>
      <c r="G514" s="43">
        <f t="shared" ref="G514:G521" si="23">F514*1.2</f>
        <v>1084.8</v>
      </c>
      <c r="H514" s="41"/>
    </row>
    <row r="515" spans="1:10" x14ac:dyDescent="0.3">
      <c r="A515" s="3"/>
      <c r="B515" s="166" t="s">
        <v>1005</v>
      </c>
      <c r="C515" s="54" t="s">
        <v>1032</v>
      </c>
      <c r="D515" s="61" t="s">
        <v>1004</v>
      </c>
      <c r="E515" s="43">
        <v>973</v>
      </c>
      <c r="F515" s="43">
        <v>973</v>
      </c>
      <c r="G515" s="43">
        <f t="shared" si="23"/>
        <v>1167.5999999999999</v>
      </c>
      <c r="H515" s="41"/>
    </row>
    <row r="516" spans="1:10" x14ac:dyDescent="0.3">
      <c r="A516" s="3"/>
      <c r="B516" s="166" t="s">
        <v>1007</v>
      </c>
      <c r="C516" s="54" t="s">
        <v>1033</v>
      </c>
      <c r="D516" s="61" t="s">
        <v>1004</v>
      </c>
      <c r="E516" s="43">
        <v>1043</v>
      </c>
      <c r="F516" s="43">
        <v>1043</v>
      </c>
      <c r="G516" s="43">
        <f t="shared" si="23"/>
        <v>1251.5999999999999</v>
      </c>
      <c r="H516" s="41"/>
    </row>
    <row r="517" spans="1:10" x14ac:dyDescent="0.3">
      <c r="A517" s="3"/>
      <c r="B517" s="166" t="s">
        <v>1009</v>
      </c>
      <c r="C517" s="54" t="s">
        <v>1034</v>
      </c>
      <c r="D517" s="61" t="s">
        <v>1004</v>
      </c>
      <c r="E517" s="43">
        <v>1600</v>
      </c>
      <c r="F517" s="43">
        <v>1600</v>
      </c>
      <c r="G517" s="43">
        <f t="shared" si="23"/>
        <v>1920</v>
      </c>
      <c r="H517" s="41"/>
    </row>
    <row r="518" spans="1:10" x14ac:dyDescent="0.3">
      <c r="A518" s="3"/>
      <c r="B518" s="166" t="s">
        <v>1011</v>
      </c>
      <c r="C518" s="54" t="s">
        <v>1035</v>
      </c>
      <c r="D518" s="61" t="s">
        <v>1004</v>
      </c>
      <c r="E518" s="43">
        <v>2063</v>
      </c>
      <c r="F518" s="43">
        <v>2063</v>
      </c>
      <c r="G518" s="43">
        <f t="shared" si="23"/>
        <v>2475.6</v>
      </c>
      <c r="H518" s="41"/>
    </row>
    <row r="519" spans="1:10" x14ac:dyDescent="0.3">
      <c r="A519" s="3"/>
      <c r="B519" s="166" t="s">
        <v>1013</v>
      </c>
      <c r="C519" s="54" t="s">
        <v>1036</v>
      </c>
      <c r="D519" s="61" t="s">
        <v>1004</v>
      </c>
      <c r="E519" s="43">
        <v>2758</v>
      </c>
      <c r="F519" s="43">
        <v>2758</v>
      </c>
      <c r="G519" s="43">
        <f t="shared" si="23"/>
        <v>3309.6</v>
      </c>
      <c r="H519" s="41"/>
    </row>
    <row r="520" spans="1:10" x14ac:dyDescent="0.3">
      <c r="A520" s="3"/>
      <c r="B520" s="166" t="s">
        <v>1015</v>
      </c>
      <c r="C520" s="54" t="s">
        <v>1037</v>
      </c>
      <c r="D520" s="61" t="s">
        <v>1004</v>
      </c>
      <c r="E520" s="43">
        <v>1900</v>
      </c>
      <c r="F520" s="43">
        <v>1900</v>
      </c>
      <c r="G520" s="43">
        <f t="shared" si="23"/>
        <v>2280</v>
      </c>
      <c r="H520" s="41"/>
    </row>
    <row r="521" spans="1:10" x14ac:dyDescent="0.3">
      <c r="A521" s="3"/>
      <c r="B521" s="166" t="s">
        <v>1017</v>
      </c>
      <c r="C521" s="54" t="s">
        <v>1038</v>
      </c>
      <c r="D521" s="61" t="s">
        <v>1004</v>
      </c>
      <c r="E521" s="43">
        <v>2271</v>
      </c>
      <c r="F521" s="43">
        <v>2271</v>
      </c>
      <c r="G521" s="43">
        <f t="shared" si="23"/>
        <v>2725.2</v>
      </c>
      <c r="H521" s="41"/>
    </row>
    <row r="522" spans="1:10" ht="15.6" x14ac:dyDescent="0.3">
      <c r="B522" s="168"/>
      <c r="J522" s="11"/>
    </row>
    <row r="523" spans="1:10" ht="16.2" thickBot="1" x14ac:dyDescent="0.35">
      <c r="A523" s="15" t="s">
        <v>1039</v>
      </c>
      <c r="B523" s="169"/>
      <c r="C523" s="59"/>
      <c r="D523" s="59"/>
      <c r="E523" s="60"/>
      <c r="F523" s="60"/>
      <c r="G523" s="60"/>
      <c r="H523" s="59"/>
      <c r="J523" s="11"/>
    </row>
    <row r="524" spans="1:10" ht="15" thickBot="1" x14ac:dyDescent="0.35">
      <c r="A524" s="84" t="s">
        <v>1040</v>
      </c>
      <c r="B524" s="157"/>
      <c r="C524" s="85"/>
      <c r="D524" s="86"/>
      <c r="E524" s="86"/>
      <c r="F524" s="86"/>
      <c r="G524" s="86"/>
      <c r="H524" s="87"/>
    </row>
    <row r="525" spans="1:10" ht="15.6" x14ac:dyDescent="0.3">
      <c r="B525" s="170" t="s">
        <v>1041</v>
      </c>
      <c r="C525" s="62"/>
      <c r="D525" s="61" t="s">
        <v>1042</v>
      </c>
      <c r="E525" s="43">
        <v>182</v>
      </c>
      <c r="F525" s="43">
        <v>182</v>
      </c>
      <c r="G525" s="43">
        <f t="shared" ref="G525:G526" si="24">F525*1.2</f>
        <v>218.4</v>
      </c>
      <c r="H525" s="41"/>
      <c r="J525" s="11"/>
    </row>
    <row r="526" spans="1:10" ht="16.2" thickBot="1" x14ac:dyDescent="0.35">
      <c r="B526" s="170" t="s">
        <v>1043</v>
      </c>
      <c r="C526" s="62"/>
      <c r="D526" s="61" t="s">
        <v>1042</v>
      </c>
      <c r="E526" s="43">
        <v>145</v>
      </c>
      <c r="F526" s="43">
        <v>145</v>
      </c>
      <c r="G526" s="43">
        <f t="shared" si="24"/>
        <v>174</v>
      </c>
      <c r="H526" s="41"/>
      <c r="J526" s="11"/>
    </row>
    <row r="527" spans="1:10" ht="15" thickBot="1" x14ac:dyDescent="0.35">
      <c r="A527" s="84" t="s">
        <v>1044</v>
      </c>
      <c r="B527" s="157"/>
      <c r="C527" s="85"/>
      <c r="D527" s="86"/>
      <c r="E527" s="86"/>
      <c r="F527" s="86"/>
      <c r="G527" s="86"/>
      <c r="H527" s="87"/>
    </row>
    <row r="528" spans="1:10" ht="15.6" x14ac:dyDescent="0.3">
      <c r="B528" s="170" t="s">
        <v>1041</v>
      </c>
      <c r="C528" s="62"/>
      <c r="D528" s="61" t="s">
        <v>1042</v>
      </c>
      <c r="E528" s="43">
        <v>424</v>
      </c>
      <c r="F528" s="43">
        <v>424</v>
      </c>
      <c r="G528" s="43">
        <f t="shared" ref="G528:G529" si="25">F528*1.2</f>
        <v>508.79999999999995</v>
      </c>
      <c r="H528" s="41"/>
    </row>
    <row r="529" spans="2:8" ht="15.6" x14ac:dyDescent="0.3">
      <c r="B529" s="171" t="s">
        <v>1043</v>
      </c>
      <c r="C529" s="62"/>
      <c r="D529" s="61" t="s">
        <v>1042</v>
      </c>
      <c r="E529" s="43">
        <v>340</v>
      </c>
      <c r="F529" s="43">
        <v>340</v>
      </c>
      <c r="G529" s="43">
        <f t="shared" si="25"/>
        <v>408</v>
      </c>
      <c r="H529" s="41"/>
    </row>
  </sheetData>
  <mergeCells count="4">
    <mergeCell ref="A202:A208"/>
    <mergeCell ref="A209:A215"/>
    <mergeCell ref="A216:A222"/>
    <mergeCell ref="A223:A229"/>
  </mergeCells>
  <pageMargins left="0.7" right="0.7" top="0.75" bottom="0.75" header="0.3" footer="0.3"/>
  <pageSetup paperSize="8"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2FE1C-933D-42E2-BED7-4AF223EDC4E1}">
  <dimension ref="A1:J536"/>
  <sheetViews>
    <sheetView tabSelected="1" view="pageBreakPreview" zoomScale="60" zoomScaleNormal="100" workbookViewId="0">
      <pane ySplit="7" topLeftCell="A495" activePane="bottomLeft" state="frozen"/>
      <selection activeCell="E243" sqref="E243"/>
      <selection pane="bottomLeft" activeCell="J190" sqref="J190"/>
    </sheetView>
  </sheetViews>
  <sheetFormatPr baseColWidth="10" defaultColWidth="11.44140625" defaultRowHeight="14.4" x14ac:dyDescent="0.3"/>
  <cols>
    <col min="1" max="1" width="23.6640625" style="63" bestFit="1" customWidth="1"/>
    <col min="2" max="2" width="92.6640625" style="179" customWidth="1"/>
    <col min="3" max="3" width="25.6640625" style="63" bestFit="1" customWidth="1"/>
    <col min="4" max="4" width="24.6640625" style="68" customWidth="1"/>
    <col min="5" max="7" width="21.109375" style="64" customWidth="1"/>
    <col min="8" max="8" width="27.44140625" style="63" customWidth="1"/>
    <col min="9" max="16384" width="11.44140625" style="63"/>
  </cols>
  <sheetData>
    <row r="1" spans="1:10" ht="46.5" customHeight="1" x14ac:dyDescent="0.3">
      <c r="A1" s="63" t="s">
        <v>0</v>
      </c>
    </row>
    <row r="2" spans="1:10" ht="28.8" x14ac:dyDescent="0.3">
      <c r="B2" s="175" t="s">
        <v>1</v>
      </c>
      <c r="C2" s="65"/>
      <c r="D2" s="65"/>
      <c r="E2" s="66"/>
      <c r="F2" s="66"/>
      <c r="G2" s="66"/>
      <c r="H2" s="72"/>
    </row>
    <row r="3" spans="1:10" x14ac:dyDescent="0.3">
      <c r="B3" s="175" t="s">
        <v>2</v>
      </c>
      <c r="C3" s="67" t="s">
        <v>1078</v>
      </c>
      <c r="D3" s="7" t="s">
        <v>4</v>
      </c>
      <c r="H3" s="65"/>
    </row>
    <row r="4" spans="1:10" x14ac:dyDescent="0.3">
      <c r="B4" s="175" t="s">
        <v>5</v>
      </c>
      <c r="C4" s="68"/>
      <c r="E4" s="69"/>
      <c r="F4" s="69"/>
      <c r="G4" s="69"/>
      <c r="H4" s="68"/>
    </row>
    <row r="5" spans="1:10" x14ac:dyDescent="0.3">
      <c r="B5" s="176" t="s">
        <v>6</v>
      </c>
      <c r="C5" s="68"/>
      <c r="E5" s="69"/>
      <c r="F5" s="69"/>
      <c r="G5" s="69"/>
      <c r="H5" s="68"/>
    </row>
    <row r="6" spans="1:10" ht="15.6" x14ac:dyDescent="0.3">
      <c r="A6" s="70"/>
      <c r="B6" s="175" t="s">
        <v>7</v>
      </c>
      <c r="C6" s="68"/>
      <c r="E6" s="69"/>
      <c r="F6" s="69"/>
      <c r="G6" s="69"/>
      <c r="H6" s="68"/>
      <c r="I6" s="71"/>
      <c r="J6" s="71"/>
    </row>
    <row r="7" spans="1:10" s="68" customFormat="1" ht="33.75" customHeight="1" x14ac:dyDescent="0.3">
      <c r="A7" s="12" t="s">
        <v>8</v>
      </c>
      <c r="B7" s="180" t="s">
        <v>9</v>
      </c>
      <c r="C7" s="12" t="s">
        <v>10</v>
      </c>
      <c r="D7" s="12" t="s">
        <v>11</v>
      </c>
      <c r="E7" s="13" t="s">
        <v>12</v>
      </c>
      <c r="F7" s="13" t="s">
        <v>13</v>
      </c>
      <c r="G7" s="13" t="s">
        <v>14</v>
      </c>
      <c r="H7" s="12" t="s">
        <v>15</v>
      </c>
    </row>
    <row r="8" spans="1:10" s="1" customFormat="1" ht="15" thickBot="1" x14ac:dyDescent="0.35">
      <c r="A8" s="15" t="s">
        <v>17</v>
      </c>
      <c r="B8" s="181"/>
      <c r="C8" s="16"/>
      <c r="D8" s="197"/>
      <c r="E8" s="17"/>
      <c r="F8" s="17"/>
      <c r="G8" s="17"/>
      <c r="H8" s="16"/>
    </row>
    <row r="9" spans="1:10" s="1" customFormat="1" ht="15" thickBot="1" x14ac:dyDescent="0.35">
      <c r="A9" s="84" t="s">
        <v>18</v>
      </c>
      <c r="B9" s="182"/>
      <c r="C9" s="85"/>
      <c r="D9" s="198"/>
      <c r="E9" s="86"/>
      <c r="F9" s="86"/>
      <c r="G9" s="86"/>
      <c r="H9" s="87"/>
    </row>
    <row r="10" spans="1:10" s="1" customFormat="1" ht="57.6" x14ac:dyDescent="0.3">
      <c r="B10" s="183" t="s">
        <v>19</v>
      </c>
      <c r="C10" s="121" t="s">
        <v>20</v>
      </c>
      <c r="D10" s="121" t="s">
        <v>21</v>
      </c>
      <c r="E10" s="120">
        <v>3.399</v>
      </c>
      <c r="F10" s="120">
        <v>3.399</v>
      </c>
      <c r="G10" s="120">
        <f t="shared" ref="G10:G33" si="0">F10*1.2</f>
        <v>4.0788000000000002</v>
      </c>
      <c r="H10" s="118" t="s">
        <v>1046</v>
      </c>
    </row>
    <row r="11" spans="1:10" customFormat="1" x14ac:dyDescent="0.3">
      <c r="B11" s="22" t="s">
        <v>23</v>
      </c>
      <c r="C11" s="115" t="s">
        <v>24</v>
      </c>
      <c r="D11" s="23" t="s">
        <v>21</v>
      </c>
      <c r="E11" s="24">
        <v>10.979800000000001</v>
      </c>
      <c r="F11" s="24">
        <v>10.979800000000001</v>
      </c>
      <c r="G11" s="24">
        <f t="shared" si="0"/>
        <v>13.17576</v>
      </c>
      <c r="H11" s="25"/>
    </row>
    <row r="12" spans="1:10" customFormat="1" x14ac:dyDescent="0.3">
      <c r="B12" s="22" t="s">
        <v>26</v>
      </c>
      <c r="C12" s="115" t="s">
        <v>27</v>
      </c>
      <c r="D12" s="23" t="s">
        <v>21</v>
      </c>
      <c r="E12" s="24">
        <v>5.5002000000000004</v>
      </c>
      <c r="F12" s="24">
        <v>5.5002000000000004</v>
      </c>
      <c r="G12" s="24">
        <f t="shared" si="0"/>
        <v>6.6002400000000003</v>
      </c>
      <c r="H12" s="25"/>
    </row>
    <row r="13" spans="1:10" customFormat="1" ht="26.4" x14ac:dyDescent="0.3">
      <c r="B13" s="22" t="s">
        <v>28</v>
      </c>
      <c r="C13" s="115" t="s">
        <v>29</v>
      </c>
      <c r="D13" s="23" t="s">
        <v>21</v>
      </c>
      <c r="E13" s="24">
        <v>9.414200000000001</v>
      </c>
      <c r="F13" s="24">
        <v>9.414200000000001</v>
      </c>
      <c r="G13" s="24">
        <f t="shared" si="0"/>
        <v>11.297040000000001</v>
      </c>
      <c r="H13" s="25"/>
    </row>
    <row r="14" spans="1:10" customFormat="1" ht="26.4" x14ac:dyDescent="0.3">
      <c r="B14" s="22" t="s">
        <v>30</v>
      </c>
      <c r="C14" s="115" t="s">
        <v>31</v>
      </c>
      <c r="D14" s="23" t="s">
        <v>21</v>
      </c>
      <c r="E14" s="24">
        <v>10.979800000000001</v>
      </c>
      <c r="F14" s="24">
        <v>10.979800000000001</v>
      </c>
      <c r="G14" s="27">
        <f t="shared" si="0"/>
        <v>13.17576</v>
      </c>
      <c r="H14" s="25"/>
    </row>
    <row r="15" spans="1:10" customFormat="1" ht="26.4" x14ac:dyDescent="0.3">
      <c r="B15" s="22" t="s">
        <v>32</v>
      </c>
      <c r="C15" s="115" t="s">
        <v>33</v>
      </c>
      <c r="D15" s="23" t="s">
        <v>21</v>
      </c>
      <c r="E15" s="24">
        <v>17.304000000000002</v>
      </c>
      <c r="F15" s="24">
        <v>17.304000000000002</v>
      </c>
      <c r="G15" s="27">
        <f t="shared" si="0"/>
        <v>20.764800000000001</v>
      </c>
      <c r="H15" s="25"/>
    </row>
    <row r="16" spans="1:10" customFormat="1" x14ac:dyDescent="0.3">
      <c r="B16" s="22" t="s">
        <v>34</v>
      </c>
      <c r="C16" s="115" t="s">
        <v>35</v>
      </c>
      <c r="D16" s="23" t="s">
        <v>21</v>
      </c>
      <c r="E16" s="24">
        <v>4.944</v>
      </c>
      <c r="F16" s="24">
        <v>4.944</v>
      </c>
      <c r="G16" s="27">
        <f t="shared" si="0"/>
        <v>5.9327999999999994</v>
      </c>
      <c r="H16" s="25"/>
    </row>
    <row r="17" spans="2:8" customFormat="1" x14ac:dyDescent="0.3">
      <c r="B17" s="22" t="s">
        <v>36</v>
      </c>
      <c r="C17" s="115" t="s">
        <v>37</v>
      </c>
      <c r="D17" s="23" t="s">
        <v>21</v>
      </c>
      <c r="E17" s="24">
        <v>8.24</v>
      </c>
      <c r="F17" s="24">
        <v>8.24</v>
      </c>
      <c r="G17" s="27">
        <f t="shared" si="0"/>
        <v>9.8879999999999999</v>
      </c>
      <c r="H17" s="25"/>
    </row>
    <row r="18" spans="2:8" customFormat="1" x14ac:dyDescent="0.3">
      <c r="B18" s="22" t="s">
        <v>38</v>
      </c>
      <c r="C18" s="115" t="s">
        <v>39</v>
      </c>
      <c r="D18" s="23" t="s">
        <v>21</v>
      </c>
      <c r="E18" s="24">
        <v>3.2960000000000003</v>
      </c>
      <c r="F18" s="24">
        <v>3.2960000000000003</v>
      </c>
      <c r="G18" s="27">
        <f t="shared" si="0"/>
        <v>3.9552</v>
      </c>
      <c r="H18" s="25"/>
    </row>
    <row r="19" spans="2:8" customFormat="1" x14ac:dyDescent="0.3">
      <c r="B19" s="22" t="s">
        <v>40</v>
      </c>
      <c r="C19" s="115" t="s">
        <v>41</v>
      </c>
      <c r="D19" s="23" t="s">
        <v>21</v>
      </c>
      <c r="E19" s="24">
        <v>3.6668000000000003</v>
      </c>
      <c r="F19" s="24">
        <v>3.6668000000000003</v>
      </c>
      <c r="G19" s="27">
        <f t="shared" si="0"/>
        <v>4.4001600000000005</v>
      </c>
      <c r="H19" s="25"/>
    </row>
    <row r="20" spans="2:8" customFormat="1" x14ac:dyDescent="0.3">
      <c r="B20" s="22" t="s">
        <v>42</v>
      </c>
      <c r="C20" s="115" t="s">
        <v>43</v>
      </c>
      <c r="D20" s="23" t="s">
        <v>21</v>
      </c>
      <c r="E20" s="24">
        <v>2.5544000000000002</v>
      </c>
      <c r="F20" s="24">
        <v>2.5544000000000002</v>
      </c>
      <c r="G20" s="27">
        <f t="shared" si="0"/>
        <v>3.06528</v>
      </c>
      <c r="H20" s="25"/>
    </row>
    <row r="21" spans="2:8" customFormat="1" x14ac:dyDescent="0.3">
      <c r="B21" s="22" t="s">
        <v>44</v>
      </c>
      <c r="C21" s="115" t="s">
        <v>45</v>
      </c>
      <c r="D21" s="23" t="s">
        <v>21</v>
      </c>
      <c r="E21" s="24">
        <v>8.7344000000000008</v>
      </c>
      <c r="F21" s="24">
        <v>8.7344000000000008</v>
      </c>
      <c r="G21" s="27">
        <f t="shared" si="0"/>
        <v>10.48128</v>
      </c>
      <c r="H21" s="25"/>
    </row>
    <row r="22" spans="2:8" customFormat="1" x14ac:dyDescent="0.3">
      <c r="B22" s="22" t="s">
        <v>46</v>
      </c>
      <c r="C22" s="115" t="s">
        <v>47</v>
      </c>
      <c r="D22" s="23" t="s">
        <v>21</v>
      </c>
      <c r="E22" s="24">
        <v>13.101600000000001</v>
      </c>
      <c r="F22" s="24">
        <v>13.101600000000001</v>
      </c>
      <c r="G22" s="27">
        <f t="shared" si="0"/>
        <v>15.721920000000001</v>
      </c>
      <c r="H22" s="25"/>
    </row>
    <row r="23" spans="2:8" customFormat="1" x14ac:dyDescent="0.3">
      <c r="B23" s="22" t="s">
        <v>48</v>
      </c>
      <c r="C23" s="115" t="s">
        <v>49</v>
      </c>
      <c r="D23" s="23" t="s">
        <v>21</v>
      </c>
      <c r="E23" s="24">
        <v>2.06</v>
      </c>
      <c r="F23" s="24">
        <v>2.06</v>
      </c>
      <c r="G23" s="27">
        <f t="shared" si="0"/>
        <v>2.472</v>
      </c>
      <c r="H23" s="25"/>
    </row>
    <row r="24" spans="2:8" s="1" customFormat="1" x14ac:dyDescent="0.3">
      <c r="B24" s="22" t="s">
        <v>50</v>
      </c>
      <c r="C24" s="115" t="s">
        <v>51</v>
      </c>
      <c r="D24" s="23" t="s">
        <v>21</v>
      </c>
      <c r="E24" s="24">
        <v>2.2454000000000001</v>
      </c>
      <c r="F24" s="24">
        <v>2.2454000000000001</v>
      </c>
      <c r="G24" s="27">
        <f t="shared" si="0"/>
        <v>2.69448</v>
      </c>
      <c r="H24" s="25"/>
    </row>
    <row r="25" spans="2:8" customFormat="1" x14ac:dyDescent="0.3">
      <c r="B25" s="22" t="s">
        <v>52</v>
      </c>
      <c r="C25" s="115" t="s">
        <v>53</v>
      </c>
      <c r="D25" s="23" t="s">
        <v>54</v>
      </c>
      <c r="E25" s="24">
        <v>117.6</v>
      </c>
      <c r="F25" s="24">
        <v>117.6</v>
      </c>
      <c r="G25" s="27">
        <f t="shared" si="0"/>
        <v>141.11999999999998</v>
      </c>
      <c r="H25" s="25"/>
    </row>
    <row r="26" spans="2:8" customFormat="1" x14ac:dyDescent="0.3">
      <c r="B26" s="22" t="s">
        <v>55</v>
      </c>
      <c r="C26" s="115" t="s">
        <v>56</v>
      </c>
      <c r="D26" s="23" t="s">
        <v>21</v>
      </c>
      <c r="E26" s="24">
        <v>1.6480000000000001</v>
      </c>
      <c r="F26" s="24">
        <v>1.6480000000000001</v>
      </c>
      <c r="G26" s="27">
        <f t="shared" si="0"/>
        <v>1.9776</v>
      </c>
      <c r="H26" s="25"/>
    </row>
    <row r="27" spans="2:8" customFormat="1" x14ac:dyDescent="0.3">
      <c r="B27" s="22" t="s">
        <v>57</v>
      </c>
      <c r="C27" s="115" t="s">
        <v>58</v>
      </c>
      <c r="D27" s="23" t="s">
        <v>21</v>
      </c>
      <c r="E27" s="24">
        <v>1.2978000000000001</v>
      </c>
      <c r="F27" s="24">
        <v>1.2978000000000001</v>
      </c>
      <c r="G27" s="27">
        <f t="shared" si="0"/>
        <v>1.5573600000000001</v>
      </c>
      <c r="H27" s="25"/>
    </row>
    <row r="28" spans="2:8" customFormat="1" x14ac:dyDescent="0.3">
      <c r="B28" s="22" t="s">
        <v>59</v>
      </c>
      <c r="C28" s="115" t="s">
        <v>60</v>
      </c>
      <c r="D28" s="23" t="s">
        <v>21</v>
      </c>
      <c r="E28" s="24">
        <v>1.9982</v>
      </c>
      <c r="F28" s="24">
        <v>1.9982</v>
      </c>
      <c r="G28" s="27">
        <f t="shared" si="0"/>
        <v>2.39784</v>
      </c>
      <c r="H28" s="25"/>
    </row>
    <row r="29" spans="2:8" customFormat="1" x14ac:dyDescent="0.3">
      <c r="B29" s="22" t="s">
        <v>61</v>
      </c>
      <c r="C29" s="115" t="s">
        <v>62</v>
      </c>
      <c r="D29" s="23" t="s">
        <v>21</v>
      </c>
      <c r="E29" s="24">
        <v>2.6780000000000004</v>
      </c>
      <c r="F29" s="24">
        <v>2.6780000000000004</v>
      </c>
      <c r="G29" s="27">
        <f t="shared" si="0"/>
        <v>3.2136000000000005</v>
      </c>
      <c r="H29" s="25"/>
    </row>
    <row r="30" spans="2:8" customFormat="1" x14ac:dyDescent="0.3">
      <c r="B30" s="22" t="s">
        <v>63</v>
      </c>
      <c r="C30" s="115" t="s">
        <v>64</v>
      </c>
      <c r="D30" s="23" t="s">
        <v>21</v>
      </c>
      <c r="E30" s="24">
        <v>3.9758</v>
      </c>
      <c r="F30" s="24">
        <v>3.9758</v>
      </c>
      <c r="G30" s="27">
        <f t="shared" si="0"/>
        <v>4.7709599999999996</v>
      </c>
      <c r="H30" s="25"/>
    </row>
    <row r="31" spans="2:8" s="1" customFormat="1" x14ac:dyDescent="0.3">
      <c r="B31" s="22" t="s">
        <v>65</v>
      </c>
      <c r="C31" s="115" t="s">
        <v>66</v>
      </c>
      <c r="D31" s="23" t="s">
        <v>21</v>
      </c>
      <c r="E31" s="24">
        <v>5.3560000000000008</v>
      </c>
      <c r="F31" s="24">
        <v>5.3560000000000008</v>
      </c>
      <c r="G31" s="27">
        <f t="shared" si="0"/>
        <v>6.4272000000000009</v>
      </c>
      <c r="H31" s="25"/>
    </row>
    <row r="32" spans="2:8" customFormat="1" x14ac:dyDescent="0.3">
      <c r="B32" s="22" t="s">
        <v>67</v>
      </c>
      <c r="C32" s="115" t="s">
        <v>68</v>
      </c>
      <c r="D32" s="23" t="s">
        <v>21</v>
      </c>
      <c r="E32" s="24">
        <v>6.3242000000000003</v>
      </c>
      <c r="F32" s="24">
        <v>6.3242000000000003</v>
      </c>
      <c r="G32" s="27">
        <f t="shared" si="0"/>
        <v>7.5890399999999998</v>
      </c>
      <c r="H32" s="25"/>
    </row>
    <row r="33" spans="2:8" customFormat="1" ht="15" thickBot="1" x14ac:dyDescent="0.35">
      <c r="B33" s="28" t="s">
        <v>69</v>
      </c>
      <c r="C33" s="116" t="s">
        <v>70</v>
      </c>
      <c r="D33" s="33" t="s">
        <v>21</v>
      </c>
      <c r="E33" s="30">
        <v>8.1164000000000005</v>
      </c>
      <c r="F33" s="30">
        <v>8.1164000000000005</v>
      </c>
      <c r="G33" s="30">
        <f t="shared" si="0"/>
        <v>9.7396799999999999</v>
      </c>
      <c r="H33" s="31"/>
    </row>
    <row r="34" spans="2:8" customFormat="1" ht="15" thickBot="1" x14ac:dyDescent="0.35">
      <c r="B34" s="184"/>
      <c r="D34" s="177"/>
    </row>
    <row r="35" spans="2:8" customFormat="1" ht="43.2" x14ac:dyDescent="0.3">
      <c r="B35" s="185" t="s">
        <v>72</v>
      </c>
      <c r="C35" s="122" t="s">
        <v>73</v>
      </c>
      <c r="D35" s="125" t="s">
        <v>21</v>
      </c>
      <c r="E35" s="20">
        <v>49.8</v>
      </c>
      <c r="F35" s="20">
        <v>49.8</v>
      </c>
      <c r="G35" s="20">
        <v>29.879999999999995</v>
      </c>
      <c r="H35" s="126" t="s">
        <v>74</v>
      </c>
    </row>
    <row r="36" spans="2:8" customFormat="1" x14ac:dyDescent="0.3">
      <c r="B36" s="22" t="s">
        <v>75</v>
      </c>
      <c r="C36" s="123" t="s">
        <v>76</v>
      </c>
      <c r="D36" s="23" t="s">
        <v>21</v>
      </c>
      <c r="E36" s="24">
        <v>7.3541999999999996</v>
      </c>
      <c r="F36" s="24">
        <v>7.3541999999999996</v>
      </c>
      <c r="G36" s="27">
        <f t="shared" ref="G36:G53" si="1">F36*1.2</f>
        <v>8.8250399999999996</v>
      </c>
      <c r="H36" s="25"/>
    </row>
    <row r="37" spans="2:8" customFormat="1" x14ac:dyDescent="0.3">
      <c r="B37" s="22" t="s">
        <v>77</v>
      </c>
      <c r="C37" s="123" t="s">
        <v>78</v>
      </c>
      <c r="D37" s="23" t="s">
        <v>21</v>
      </c>
      <c r="E37" s="24">
        <v>27.6</v>
      </c>
      <c r="F37" s="24">
        <v>27.6</v>
      </c>
      <c r="G37" s="27">
        <f t="shared" si="1"/>
        <v>33.119999999999997</v>
      </c>
      <c r="H37" s="25"/>
    </row>
    <row r="38" spans="2:8" customFormat="1" x14ac:dyDescent="0.3">
      <c r="B38" s="22" t="s">
        <v>79</v>
      </c>
      <c r="C38" s="123" t="s">
        <v>80</v>
      </c>
      <c r="D38" s="23" t="s">
        <v>21</v>
      </c>
      <c r="E38" s="24">
        <v>24.8</v>
      </c>
      <c r="F38" s="24">
        <v>24.8</v>
      </c>
      <c r="G38" s="27">
        <f t="shared" si="1"/>
        <v>29.759999999999998</v>
      </c>
      <c r="H38" s="25"/>
    </row>
    <row r="39" spans="2:8" customFormat="1" x14ac:dyDescent="0.3">
      <c r="B39" s="22" t="s">
        <v>81</v>
      </c>
      <c r="C39" s="123" t="s">
        <v>82</v>
      </c>
      <c r="D39" s="23" t="s">
        <v>54</v>
      </c>
      <c r="E39" s="24">
        <v>80.8</v>
      </c>
      <c r="F39" s="24">
        <v>80.8</v>
      </c>
      <c r="G39" s="27">
        <f t="shared" si="1"/>
        <v>96.96</v>
      </c>
      <c r="H39" s="25"/>
    </row>
    <row r="40" spans="2:8" customFormat="1" x14ac:dyDescent="0.3">
      <c r="B40" s="22" t="s">
        <v>83</v>
      </c>
      <c r="C40" s="123" t="s">
        <v>84</v>
      </c>
      <c r="D40" s="23" t="s">
        <v>54</v>
      </c>
      <c r="E40" s="24">
        <v>364</v>
      </c>
      <c r="F40" s="24">
        <v>364</v>
      </c>
      <c r="G40" s="27">
        <f t="shared" si="1"/>
        <v>436.8</v>
      </c>
      <c r="H40" s="25"/>
    </row>
    <row r="41" spans="2:8" customFormat="1" ht="26.4" x14ac:dyDescent="0.3">
      <c r="B41" s="22" t="s">
        <v>85</v>
      </c>
      <c r="C41" s="115" t="s">
        <v>86</v>
      </c>
      <c r="D41" s="23" t="s">
        <v>21</v>
      </c>
      <c r="E41" s="24">
        <v>10.979800000000001</v>
      </c>
      <c r="F41" s="24">
        <v>10.979800000000001</v>
      </c>
      <c r="G41" s="119">
        <f t="shared" si="1"/>
        <v>13.17576</v>
      </c>
      <c r="H41" s="25"/>
    </row>
    <row r="42" spans="2:8" customFormat="1" x14ac:dyDescent="0.3">
      <c r="B42" s="22" t="s">
        <v>87</v>
      </c>
      <c r="C42" s="123" t="s">
        <v>88</v>
      </c>
      <c r="D42" s="23" t="s">
        <v>21</v>
      </c>
      <c r="E42" s="24">
        <v>17.819000000000003</v>
      </c>
      <c r="F42" s="24">
        <v>17.819000000000003</v>
      </c>
      <c r="G42" s="27">
        <f t="shared" si="1"/>
        <v>21.382800000000003</v>
      </c>
      <c r="H42" s="25"/>
    </row>
    <row r="43" spans="2:8" customFormat="1" x14ac:dyDescent="0.3">
      <c r="B43" s="22" t="s">
        <v>89</v>
      </c>
      <c r="C43" s="123" t="s">
        <v>90</v>
      </c>
      <c r="D43" s="23" t="s">
        <v>21</v>
      </c>
      <c r="E43" s="24">
        <v>118.6</v>
      </c>
      <c r="F43" s="24">
        <v>118.6</v>
      </c>
      <c r="G43" s="27">
        <f t="shared" si="1"/>
        <v>142.32</v>
      </c>
      <c r="H43" s="25"/>
    </row>
    <row r="44" spans="2:8" customFormat="1" x14ac:dyDescent="0.3">
      <c r="B44" s="22" t="s">
        <v>91</v>
      </c>
      <c r="C44" s="123" t="s">
        <v>92</v>
      </c>
      <c r="D44" s="23" t="s">
        <v>21</v>
      </c>
      <c r="E44" s="24">
        <v>49.8</v>
      </c>
      <c r="F44" s="24">
        <v>49.8</v>
      </c>
      <c r="G44" s="27">
        <f t="shared" si="1"/>
        <v>59.759999999999991</v>
      </c>
      <c r="H44" s="25"/>
    </row>
    <row r="45" spans="2:8" customFormat="1" x14ac:dyDescent="0.3">
      <c r="B45" s="22" t="s">
        <v>93</v>
      </c>
      <c r="C45" s="123" t="s">
        <v>94</v>
      </c>
      <c r="D45" s="23" t="s">
        <v>21</v>
      </c>
      <c r="E45" s="24">
        <v>52.4</v>
      </c>
      <c r="F45" s="24">
        <v>52.4</v>
      </c>
      <c r="G45" s="27">
        <f t="shared" si="1"/>
        <v>62.879999999999995</v>
      </c>
      <c r="H45" s="25"/>
    </row>
    <row r="46" spans="2:8" customFormat="1" x14ac:dyDescent="0.3">
      <c r="B46" s="22" t="s">
        <v>95</v>
      </c>
      <c r="C46" s="123" t="s">
        <v>96</v>
      </c>
      <c r="D46" s="23" t="s">
        <v>21</v>
      </c>
      <c r="E46" s="24">
        <v>60.4</v>
      </c>
      <c r="F46" s="24">
        <v>60.4</v>
      </c>
      <c r="G46" s="27">
        <f t="shared" si="1"/>
        <v>72.47999999999999</v>
      </c>
      <c r="H46" s="25"/>
    </row>
    <row r="47" spans="2:8" customFormat="1" x14ac:dyDescent="0.3">
      <c r="B47" s="22" t="s">
        <v>97</v>
      </c>
      <c r="C47" s="123" t="s">
        <v>98</v>
      </c>
      <c r="D47" s="23" t="s">
        <v>21</v>
      </c>
      <c r="E47" s="24">
        <v>35</v>
      </c>
      <c r="F47" s="24">
        <v>35</v>
      </c>
      <c r="G47" s="27">
        <f t="shared" si="1"/>
        <v>42</v>
      </c>
      <c r="H47" s="25"/>
    </row>
    <row r="48" spans="2:8" customFormat="1" x14ac:dyDescent="0.3">
      <c r="B48" s="22" t="s">
        <v>99</v>
      </c>
      <c r="C48" s="123" t="s">
        <v>100</v>
      </c>
      <c r="D48" s="23" t="s">
        <v>21</v>
      </c>
      <c r="E48" s="24">
        <v>53.8</v>
      </c>
      <c r="F48" s="24">
        <v>53.8</v>
      </c>
      <c r="G48" s="27">
        <f t="shared" si="1"/>
        <v>64.559999999999988</v>
      </c>
      <c r="H48" s="25"/>
    </row>
    <row r="49" spans="1:8" customFormat="1" x14ac:dyDescent="0.3">
      <c r="B49" s="22" t="s">
        <v>101</v>
      </c>
      <c r="C49" s="123" t="s">
        <v>102</v>
      </c>
      <c r="D49" s="23" t="s">
        <v>21</v>
      </c>
      <c r="E49" s="24">
        <v>6.8391999999999999</v>
      </c>
      <c r="F49" s="24">
        <v>6.8391999999999999</v>
      </c>
      <c r="G49" s="27">
        <f t="shared" si="1"/>
        <v>8.2070399999999992</v>
      </c>
      <c r="H49" s="25"/>
    </row>
    <row r="50" spans="1:8" customFormat="1" x14ac:dyDescent="0.3">
      <c r="B50" s="22" t="s">
        <v>103</v>
      </c>
      <c r="C50" s="123" t="s">
        <v>104</v>
      </c>
      <c r="D50" s="23" t="s">
        <v>54</v>
      </c>
      <c r="E50" s="24">
        <v>40.376000000000005</v>
      </c>
      <c r="F50" s="24">
        <v>40.376000000000005</v>
      </c>
      <c r="G50" s="27">
        <f t="shared" si="1"/>
        <v>48.451200000000007</v>
      </c>
      <c r="H50" s="25"/>
    </row>
    <row r="51" spans="1:8" customFormat="1" x14ac:dyDescent="0.3">
      <c r="B51" s="22" t="s">
        <v>105</v>
      </c>
      <c r="C51" s="123" t="s">
        <v>106</v>
      </c>
      <c r="D51" s="23" t="s">
        <v>107</v>
      </c>
      <c r="E51" s="24">
        <v>93.4</v>
      </c>
      <c r="F51" s="24">
        <v>93.4</v>
      </c>
      <c r="G51" s="27">
        <f t="shared" si="1"/>
        <v>112.08</v>
      </c>
      <c r="H51" s="25"/>
    </row>
    <row r="52" spans="1:8" s="1" customFormat="1" x14ac:dyDescent="0.3">
      <c r="B52" s="22" t="s">
        <v>108</v>
      </c>
      <c r="C52" s="123" t="s">
        <v>109</v>
      </c>
      <c r="D52" s="23" t="s">
        <v>54</v>
      </c>
      <c r="E52" s="24">
        <v>242</v>
      </c>
      <c r="F52" s="24">
        <v>242</v>
      </c>
      <c r="G52" s="27">
        <f t="shared" si="1"/>
        <v>290.39999999999998</v>
      </c>
      <c r="H52" s="25"/>
    </row>
    <row r="53" spans="1:8" customFormat="1" ht="15" thickBot="1" x14ac:dyDescent="0.35">
      <c r="B53" s="28" t="s">
        <v>110</v>
      </c>
      <c r="C53" s="124" t="s">
        <v>111</v>
      </c>
      <c r="D53" s="33" t="s">
        <v>112</v>
      </c>
      <c r="E53" s="30">
        <v>706</v>
      </c>
      <c r="F53" s="30">
        <v>706</v>
      </c>
      <c r="G53" s="30">
        <f t="shared" si="1"/>
        <v>847.19999999999993</v>
      </c>
      <c r="H53" s="31"/>
    </row>
    <row r="54" spans="1:8" customFormat="1" ht="15" thickBot="1" x14ac:dyDescent="0.35">
      <c r="B54" s="184"/>
      <c r="D54" s="177"/>
    </row>
    <row r="55" spans="1:8" s="177" customFormat="1" ht="43.2" x14ac:dyDescent="0.3">
      <c r="B55" s="185" t="s">
        <v>114</v>
      </c>
      <c r="C55" s="125" t="s">
        <v>115</v>
      </c>
      <c r="D55" s="76" t="s">
        <v>21</v>
      </c>
      <c r="E55" s="74">
        <v>7.12</v>
      </c>
      <c r="F55" s="74">
        <v>7.12</v>
      </c>
      <c r="G55" s="74">
        <v>4.2720000000000002</v>
      </c>
      <c r="H55" s="178" t="s">
        <v>116</v>
      </c>
    </row>
    <row r="56" spans="1:8" customFormat="1" ht="82.8" x14ac:dyDescent="0.3">
      <c r="A56" s="34"/>
      <c r="B56" s="22" t="s">
        <v>117</v>
      </c>
      <c r="C56" s="115" t="s">
        <v>118</v>
      </c>
      <c r="D56" s="23" t="s">
        <v>21</v>
      </c>
      <c r="E56" s="24">
        <v>7.12</v>
      </c>
      <c r="F56" s="24">
        <v>7.12</v>
      </c>
      <c r="G56" s="24">
        <f t="shared" ref="G56:G67" si="2">F56*1.2</f>
        <v>8.5440000000000005</v>
      </c>
      <c r="H56" s="35" t="s">
        <v>1047</v>
      </c>
    </row>
    <row r="57" spans="1:8" customFormat="1" ht="82.8" x14ac:dyDescent="0.3">
      <c r="A57" s="34"/>
      <c r="B57" s="22" t="s">
        <v>120</v>
      </c>
      <c r="C57" s="115" t="s">
        <v>121</v>
      </c>
      <c r="D57" s="23" t="s">
        <v>21</v>
      </c>
      <c r="E57" s="24">
        <v>8.9</v>
      </c>
      <c r="F57" s="24">
        <v>8.9</v>
      </c>
      <c r="G57" s="24">
        <f t="shared" si="2"/>
        <v>10.68</v>
      </c>
      <c r="H57" s="35" t="s">
        <v>1048</v>
      </c>
    </row>
    <row r="58" spans="1:8" customFormat="1" ht="55.2" x14ac:dyDescent="0.3">
      <c r="A58" s="34"/>
      <c r="B58" s="22" t="s">
        <v>123</v>
      </c>
      <c r="C58" s="115" t="s">
        <v>124</v>
      </c>
      <c r="D58" s="23" t="s">
        <v>125</v>
      </c>
      <c r="E58" s="24">
        <v>3208</v>
      </c>
      <c r="F58" s="24">
        <v>3208</v>
      </c>
      <c r="G58" s="24">
        <f t="shared" si="2"/>
        <v>3849.6</v>
      </c>
      <c r="H58" s="35" t="s">
        <v>1049</v>
      </c>
    </row>
    <row r="59" spans="1:8" customFormat="1" ht="289.8" x14ac:dyDescent="0.3">
      <c r="A59" s="34"/>
      <c r="B59" s="22" t="s">
        <v>127</v>
      </c>
      <c r="C59" s="115" t="s">
        <v>128</v>
      </c>
      <c r="D59" s="23" t="s">
        <v>54</v>
      </c>
      <c r="E59" s="24">
        <v>1710</v>
      </c>
      <c r="F59" s="24">
        <v>1710</v>
      </c>
      <c r="G59" s="24">
        <f t="shared" si="2"/>
        <v>2052</v>
      </c>
      <c r="H59" s="35" t="s">
        <v>1050</v>
      </c>
    </row>
    <row r="60" spans="1:8" customFormat="1" ht="289.8" x14ac:dyDescent="0.3">
      <c r="A60" s="34"/>
      <c r="B60" s="22" t="s">
        <v>130</v>
      </c>
      <c r="C60" s="115" t="s">
        <v>131</v>
      </c>
      <c r="D60" s="23" t="s">
        <v>54</v>
      </c>
      <c r="E60" s="24">
        <v>2450</v>
      </c>
      <c r="F60" s="24">
        <v>2450</v>
      </c>
      <c r="G60" s="24">
        <f t="shared" si="2"/>
        <v>2940</v>
      </c>
      <c r="H60" s="35" t="s">
        <v>1051</v>
      </c>
    </row>
    <row r="61" spans="1:8" customFormat="1" ht="289.8" x14ac:dyDescent="0.3">
      <c r="A61" s="34"/>
      <c r="B61" s="22" t="s">
        <v>133</v>
      </c>
      <c r="C61" s="115" t="s">
        <v>134</v>
      </c>
      <c r="D61" s="23" t="s">
        <v>54</v>
      </c>
      <c r="E61" s="24">
        <v>2494</v>
      </c>
      <c r="F61" s="24">
        <v>2494</v>
      </c>
      <c r="G61" s="24">
        <f t="shared" si="2"/>
        <v>2992.7999999999997</v>
      </c>
      <c r="H61" s="35" t="s">
        <v>1050</v>
      </c>
    </row>
    <row r="62" spans="1:8" customFormat="1" ht="289.8" x14ac:dyDescent="0.3">
      <c r="A62" s="34"/>
      <c r="B62" s="22" t="s">
        <v>135</v>
      </c>
      <c r="C62" s="115" t="s">
        <v>136</v>
      </c>
      <c r="D62" s="23" t="s">
        <v>54</v>
      </c>
      <c r="E62" s="24">
        <v>3564</v>
      </c>
      <c r="F62" s="24">
        <v>3564</v>
      </c>
      <c r="G62" s="24">
        <f t="shared" si="2"/>
        <v>4276.8</v>
      </c>
      <c r="H62" s="35" t="s">
        <v>1051</v>
      </c>
    </row>
    <row r="63" spans="1:8" customFormat="1" ht="289.8" x14ac:dyDescent="0.3">
      <c r="A63" s="34"/>
      <c r="B63" s="22" t="s">
        <v>137</v>
      </c>
      <c r="C63" s="115" t="s">
        <v>138</v>
      </c>
      <c r="D63" s="23" t="s">
        <v>54</v>
      </c>
      <c r="E63" s="24">
        <v>3384</v>
      </c>
      <c r="F63" s="24">
        <v>3384</v>
      </c>
      <c r="G63" s="24">
        <f t="shared" si="2"/>
        <v>4060.7999999999997</v>
      </c>
      <c r="H63" s="35" t="s">
        <v>1050</v>
      </c>
    </row>
    <row r="64" spans="1:8" customFormat="1" ht="289.8" x14ac:dyDescent="0.3">
      <c r="A64" s="34"/>
      <c r="B64" s="22" t="s">
        <v>139</v>
      </c>
      <c r="C64" s="115" t="s">
        <v>140</v>
      </c>
      <c r="D64" s="23" t="s">
        <v>54</v>
      </c>
      <c r="E64" s="24">
        <v>4454</v>
      </c>
      <c r="F64" s="24">
        <v>4454</v>
      </c>
      <c r="G64" s="24">
        <f t="shared" si="2"/>
        <v>5344.8</v>
      </c>
      <c r="H64" s="35" t="s">
        <v>1051</v>
      </c>
    </row>
    <row r="65" spans="1:8" customFormat="1" ht="289.8" x14ac:dyDescent="0.3">
      <c r="A65" s="34"/>
      <c r="B65" s="22" t="s">
        <v>141</v>
      </c>
      <c r="C65" s="115" t="s">
        <v>142</v>
      </c>
      <c r="D65" s="23" t="s">
        <v>54</v>
      </c>
      <c r="E65" s="24">
        <v>4098</v>
      </c>
      <c r="F65" s="24">
        <v>4098</v>
      </c>
      <c r="G65" s="24">
        <f t="shared" si="2"/>
        <v>4917.5999999999995</v>
      </c>
      <c r="H65" s="35" t="s">
        <v>1051</v>
      </c>
    </row>
    <row r="66" spans="1:8" customFormat="1" ht="289.8" x14ac:dyDescent="0.3">
      <c r="A66" s="34"/>
      <c r="B66" s="22" t="s">
        <v>143</v>
      </c>
      <c r="C66" s="115" t="s">
        <v>144</v>
      </c>
      <c r="D66" s="23" t="s">
        <v>54</v>
      </c>
      <c r="E66" s="24">
        <v>6592</v>
      </c>
      <c r="F66" s="24">
        <v>6592</v>
      </c>
      <c r="G66" s="24">
        <f t="shared" si="2"/>
        <v>7910.4</v>
      </c>
      <c r="H66" s="35" t="s">
        <v>1051</v>
      </c>
    </row>
    <row r="67" spans="1:8" customFormat="1" ht="289.8" x14ac:dyDescent="0.3">
      <c r="A67" s="34"/>
      <c r="B67" s="22" t="s">
        <v>145</v>
      </c>
      <c r="C67" s="115" t="s">
        <v>146</v>
      </c>
      <c r="D67" s="23" t="s">
        <v>54</v>
      </c>
      <c r="E67" s="24">
        <v>11712</v>
      </c>
      <c r="F67" s="24">
        <v>11712</v>
      </c>
      <c r="G67" s="24">
        <f t="shared" si="2"/>
        <v>14054.4</v>
      </c>
      <c r="H67" s="35" t="s">
        <v>1051</v>
      </c>
    </row>
    <row r="68" spans="1:8" customFormat="1" ht="15" thickBot="1" x14ac:dyDescent="0.35">
      <c r="A68" s="34"/>
      <c r="B68" s="28" t="s">
        <v>147</v>
      </c>
      <c r="C68" s="33" t="s">
        <v>148</v>
      </c>
      <c r="D68" s="33" t="s">
        <v>21</v>
      </c>
      <c r="E68" s="36">
        <v>39.6</v>
      </c>
      <c r="F68" s="36">
        <v>39.6</v>
      </c>
      <c r="G68" s="36">
        <f>F68*1.2</f>
        <v>47.52</v>
      </c>
      <c r="H68" s="31"/>
    </row>
    <row r="69" spans="1:8" customFormat="1" ht="15" thickBot="1" x14ac:dyDescent="0.35">
      <c r="B69" s="186"/>
      <c r="C69" s="37"/>
      <c r="D69" s="38"/>
      <c r="E69" s="40"/>
      <c r="F69" s="40"/>
      <c r="G69" s="39"/>
      <c r="H69" s="37"/>
    </row>
    <row r="70" spans="1:8" customFormat="1" ht="273.60000000000002" x14ac:dyDescent="0.3">
      <c r="B70" s="185" t="s">
        <v>149</v>
      </c>
      <c r="C70" s="125" t="s">
        <v>150</v>
      </c>
      <c r="D70" s="76" t="s">
        <v>21</v>
      </c>
      <c r="E70" s="74">
        <v>214</v>
      </c>
      <c r="F70" s="74">
        <v>214</v>
      </c>
      <c r="G70" s="74">
        <f t="shared" ref="G70:G88" si="3">F70*1.2</f>
        <v>256.8</v>
      </c>
      <c r="H70" s="126" t="s">
        <v>1052</v>
      </c>
    </row>
    <row r="71" spans="1:8" customFormat="1" ht="87" customHeight="1" x14ac:dyDescent="0.3">
      <c r="A71" s="34"/>
      <c r="B71" s="22" t="s">
        <v>152</v>
      </c>
      <c r="C71" s="115" t="s">
        <v>153</v>
      </c>
      <c r="D71" s="23" t="s">
        <v>154</v>
      </c>
      <c r="E71" s="24">
        <v>98</v>
      </c>
      <c r="F71" s="24">
        <v>98</v>
      </c>
      <c r="G71" s="24">
        <f t="shared" si="3"/>
        <v>117.6</v>
      </c>
      <c r="H71" s="35" t="s">
        <v>1053</v>
      </c>
    </row>
    <row r="72" spans="1:8" customFormat="1" ht="179.4" x14ac:dyDescent="0.3">
      <c r="A72" s="34"/>
      <c r="B72" s="22" t="s">
        <v>156</v>
      </c>
      <c r="C72" s="115" t="s">
        <v>157</v>
      </c>
      <c r="D72" s="23" t="s">
        <v>154</v>
      </c>
      <c r="E72" s="24">
        <v>89</v>
      </c>
      <c r="F72" s="24">
        <v>89</v>
      </c>
      <c r="G72" s="24">
        <f t="shared" si="3"/>
        <v>106.8</v>
      </c>
      <c r="H72" s="35" t="s">
        <v>1054</v>
      </c>
    </row>
    <row r="73" spans="1:8" customFormat="1" ht="179.4" x14ac:dyDescent="0.3">
      <c r="A73" s="34"/>
      <c r="B73" s="22" t="s">
        <v>159</v>
      </c>
      <c r="C73" s="115" t="s">
        <v>160</v>
      </c>
      <c r="D73" s="23" t="s">
        <v>154</v>
      </c>
      <c r="E73" s="24">
        <v>115.8</v>
      </c>
      <c r="F73" s="24">
        <v>115.8</v>
      </c>
      <c r="G73" s="24">
        <f t="shared" si="3"/>
        <v>138.95999999999998</v>
      </c>
      <c r="H73" s="35" t="s">
        <v>1055</v>
      </c>
    </row>
    <row r="74" spans="1:8" customFormat="1" ht="179.4" x14ac:dyDescent="0.3">
      <c r="A74" s="34"/>
      <c r="B74" s="22" t="s">
        <v>162</v>
      </c>
      <c r="C74" s="115" t="s">
        <v>163</v>
      </c>
      <c r="D74" s="23" t="s">
        <v>154</v>
      </c>
      <c r="E74" s="24">
        <v>111.4</v>
      </c>
      <c r="F74" s="24">
        <v>111.4</v>
      </c>
      <c r="G74" s="24">
        <f t="shared" si="3"/>
        <v>133.68</v>
      </c>
      <c r="H74" s="35" t="s">
        <v>1056</v>
      </c>
    </row>
    <row r="75" spans="1:8" customFormat="1" ht="220.8" x14ac:dyDescent="0.3">
      <c r="A75" s="34"/>
      <c r="B75" s="22" t="s">
        <v>165</v>
      </c>
      <c r="C75" s="115" t="s">
        <v>166</v>
      </c>
      <c r="D75" s="23" t="s">
        <v>21</v>
      </c>
      <c r="E75" s="24">
        <v>214</v>
      </c>
      <c r="F75" s="24">
        <v>214</v>
      </c>
      <c r="G75" s="24">
        <f t="shared" si="3"/>
        <v>256.8</v>
      </c>
      <c r="H75" s="35" t="s">
        <v>1057</v>
      </c>
    </row>
    <row r="76" spans="1:8" customFormat="1" ht="138" x14ac:dyDescent="0.3">
      <c r="A76" s="34"/>
      <c r="B76" s="22" t="s">
        <v>168</v>
      </c>
      <c r="C76" s="115" t="s">
        <v>169</v>
      </c>
      <c r="D76" s="23" t="s">
        <v>21</v>
      </c>
      <c r="E76" s="24">
        <v>117.6</v>
      </c>
      <c r="F76" s="24">
        <v>117.6</v>
      </c>
      <c r="G76" s="24">
        <f t="shared" si="3"/>
        <v>141.11999999999998</v>
      </c>
      <c r="H76" s="35" t="s">
        <v>1058</v>
      </c>
    </row>
    <row r="77" spans="1:8" customFormat="1" ht="82.8" x14ac:dyDescent="0.3">
      <c r="A77" s="34"/>
      <c r="B77" s="22" t="s">
        <v>171</v>
      </c>
      <c r="C77" s="115" t="s">
        <v>172</v>
      </c>
      <c r="D77" s="23" t="s">
        <v>21</v>
      </c>
      <c r="E77" s="24">
        <v>147</v>
      </c>
      <c r="F77" s="24">
        <v>147</v>
      </c>
      <c r="G77" s="24">
        <f t="shared" si="3"/>
        <v>176.4</v>
      </c>
      <c r="H77" s="35" t="s">
        <v>1059</v>
      </c>
    </row>
    <row r="78" spans="1:8" customFormat="1" ht="82.8" x14ac:dyDescent="0.3">
      <c r="A78" s="34"/>
      <c r="B78" s="22" t="s">
        <v>174</v>
      </c>
      <c r="C78" s="115" t="s">
        <v>175</v>
      </c>
      <c r="D78" s="23" t="s">
        <v>21</v>
      </c>
      <c r="E78" s="24">
        <v>111.4</v>
      </c>
      <c r="F78" s="24">
        <v>111.4</v>
      </c>
      <c r="G78" s="24">
        <f t="shared" si="3"/>
        <v>133.68</v>
      </c>
      <c r="H78" s="35" t="s">
        <v>1060</v>
      </c>
    </row>
    <row r="79" spans="1:8" customFormat="1" ht="82.8" x14ac:dyDescent="0.3">
      <c r="A79" s="34"/>
      <c r="B79" s="22" t="s">
        <v>177</v>
      </c>
      <c r="C79" s="115" t="s">
        <v>178</v>
      </c>
      <c r="D79" s="23" t="s">
        <v>21</v>
      </c>
      <c r="E79" s="24">
        <v>100.4</v>
      </c>
      <c r="F79" s="24">
        <v>100.4</v>
      </c>
      <c r="G79" s="24">
        <f t="shared" si="3"/>
        <v>120.48</v>
      </c>
      <c r="H79" s="35" t="s">
        <v>1061</v>
      </c>
    </row>
    <row r="80" spans="1:8" customFormat="1" ht="55.2" x14ac:dyDescent="0.3">
      <c r="A80" s="34"/>
      <c r="B80" s="22" t="s">
        <v>180</v>
      </c>
      <c r="C80" s="115" t="s">
        <v>181</v>
      </c>
      <c r="D80" s="23" t="s">
        <v>21</v>
      </c>
      <c r="E80" s="24">
        <v>21.8</v>
      </c>
      <c r="F80" s="24">
        <v>21.8</v>
      </c>
      <c r="G80" s="24">
        <f t="shared" si="3"/>
        <v>26.16</v>
      </c>
      <c r="H80" s="35" t="s">
        <v>1062</v>
      </c>
    </row>
    <row r="81" spans="1:8" customFormat="1" ht="41.4" x14ac:dyDescent="0.3">
      <c r="A81" s="34"/>
      <c r="B81" s="22" t="s">
        <v>183</v>
      </c>
      <c r="C81" s="115" t="s">
        <v>184</v>
      </c>
      <c r="D81" s="23" t="s">
        <v>154</v>
      </c>
      <c r="E81" s="24">
        <v>708</v>
      </c>
      <c r="F81" s="24">
        <v>708</v>
      </c>
      <c r="G81" s="24">
        <f t="shared" si="3"/>
        <v>849.6</v>
      </c>
      <c r="H81" s="35" t="s">
        <v>1063</v>
      </c>
    </row>
    <row r="82" spans="1:8" customFormat="1" ht="55.2" x14ac:dyDescent="0.3">
      <c r="A82" s="34"/>
      <c r="B82" s="22" t="s">
        <v>186</v>
      </c>
      <c r="C82" s="115" t="s">
        <v>187</v>
      </c>
      <c r="D82" s="23" t="s">
        <v>154</v>
      </c>
      <c r="E82" s="24">
        <v>312</v>
      </c>
      <c r="F82" s="24">
        <v>312</v>
      </c>
      <c r="G82" s="24">
        <f t="shared" si="3"/>
        <v>374.4</v>
      </c>
      <c r="H82" s="35" t="s">
        <v>1064</v>
      </c>
    </row>
    <row r="83" spans="1:8" customFormat="1" ht="69" x14ac:dyDescent="0.3">
      <c r="A83" s="34"/>
      <c r="B83" s="22" t="s">
        <v>189</v>
      </c>
      <c r="C83" s="115" t="s">
        <v>190</v>
      </c>
      <c r="D83" s="23" t="s">
        <v>154</v>
      </c>
      <c r="E83" s="24">
        <v>189.4</v>
      </c>
      <c r="F83" s="24">
        <v>189.4</v>
      </c>
      <c r="G83" s="24">
        <f t="shared" si="3"/>
        <v>227.28</v>
      </c>
      <c r="H83" s="35" t="s">
        <v>1065</v>
      </c>
    </row>
    <row r="84" spans="1:8" customFormat="1" ht="69" x14ac:dyDescent="0.3">
      <c r="A84" s="34"/>
      <c r="B84" s="22" t="s">
        <v>192</v>
      </c>
      <c r="C84" s="115" t="s">
        <v>193</v>
      </c>
      <c r="D84" s="23" t="s">
        <v>154</v>
      </c>
      <c r="E84" s="24">
        <v>129.19999999999999</v>
      </c>
      <c r="F84" s="24">
        <v>129.19999999999999</v>
      </c>
      <c r="G84" s="24">
        <f t="shared" si="3"/>
        <v>155.04</v>
      </c>
      <c r="H84" s="35" t="s">
        <v>1066</v>
      </c>
    </row>
    <row r="85" spans="1:8" customFormat="1" ht="55.2" x14ac:dyDescent="0.3">
      <c r="A85" s="34"/>
      <c r="B85" s="22" t="s">
        <v>195</v>
      </c>
      <c r="C85" s="115" t="s">
        <v>196</v>
      </c>
      <c r="D85" s="23" t="s">
        <v>154</v>
      </c>
      <c r="E85" s="24">
        <v>144.80000000000001</v>
      </c>
      <c r="F85" s="24">
        <v>144.80000000000001</v>
      </c>
      <c r="G85" s="24">
        <f t="shared" si="3"/>
        <v>173.76000000000002</v>
      </c>
      <c r="H85" s="35" t="s">
        <v>1067</v>
      </c>
    </row>
    <row r="86" spans="1:8" customFormat="1" ht="55.2" x14ac:dyDescent="0.3">
      <c r="A86" s="34"/>
      <c r="B86" s="22" t="s">
        <v>198</v>
      </c>
      <c r="C86" s="115" t="s">
        <v>199</v>
      </c>
      <c r="D86" s="23" t="s">
        <v>154</v>
      </c>
      <c r="E86" s="24">
        <v>136</v>
      </c>
      <c r="F86" s="24">
        <v>136</v>
      </c>
      <c r="G86" s="24">
        <f t="shared" si="3"/>
        <v>163.19999999999999</v>
      </c>
      <c r="H86" s="35" t="s">
        <v>1068</v>
      </c>
    </row>
    <row r="87" spans="1:8" customFormat="1" ht="138" x14ac:dyDescent="0.3">
      <c r="A87" s="34"/>
      <c r="B87" s="22" t="s">
        <v>201</v>
      </c>
      <c r="C87" s="115" t="s">
        <v>202</v>
      </c>
      <c r="D87" s="23" t="s">
        <v>154</v>
      </c>
      <c r="E87" s="24">
        <v>222</v>
      </c>
      <c r="F87" s="24">
        <v>222</v>
      </c>
      <c r="G87" s="24">
        <f t="shared" si="3"/>
        <v>266.39999999999998</v>
      </c>
      <c r="H87" s="35" t="s">
        <v>1069</v>
      </c>
    </row>
    <row r="88" spans="1:8" customFormat="1" ht="69" x14ac:dyDescent="0.3">
      <c r="A88" s="34"/>
      <c r="B88" s="22" t="s">
        <v>204</v>
      </c>
      <c r="C88" s="115" t="s">
        <v>205</v>
      </c>
      <c r="D88" s="23" t="s">
        <v>107</v>
      </c>
      <c r="E88" s="24">
        <v>3564</v>
      </c>
      <c r="F88" s="24">
        <v>3564</v>
      </c>
      <c r="G88" s="24">
        <f t="shared" si="3"/>
        <v>4276.8</v>
      </c>
      <c r="H88" s="35" t="s">
        <v>206</v>
      </c>
    </row>
    <row r="89" spans="1:8" customFormat="1" ht="55.2" x14ac:dyDescent="0.3">
      <c r="A89" s="34"/>
      <c r="B89" s="22" t="s">
        <v>207</v>
      </c>
      <c r="C89" s="115" t="s">
        <v>208</v>
      </c>
      <c r="D89" s="23" t="s">
        <v>21</v>
      </c>
      <c r="E89" s="24">
        <v>21.4</v>
      </c>
      <c r="F89" s="24">
        <v>21.4</v>
      </c>
      <c r="G89" s="90">
        <f t="shared" ref="G89:G98" si="4">F89*1.2</f>
        <v>25.679999999999996</v>
      </c>
      <c r="H89" s="35" t="s">
        <v>1070</v>
      </c>
    </row>
    <row r="90" spans="1:8" customFormat="1" ht="55.2" x14ac:dyDescent="0.3">
      <c r="A90" s="34"/>
      <c r="B90" s="22" t="s">
        <v>210</v>
      </c>
      <c r="C90" s="115" t="s">
        <v>211</v>
      </c>
      <c r="D90" s="23" t="s">
        <v>107</v>
      </c>
      <c r="E90" s="24">
        <v>1140</v>
      </c>
      <c r="F90" s="24">
        <v>1140</v>
      </c>
      <c r="G90" s="24">
        <f t="shared" si="4"/>
        <v>1368</v>
      </c>
      <c r="H90" s="35" t="s">
        <v>1071</v>
      </c>
    </row>
    <row r="91" spans="1:8" customFormat="1" ht="124.2" x14ac:dyDescent="0.3">
      <c r="A91" s="34"/>
      <c r="B91" s="22" t="s">
        <v>213</v>
      </c>
      <c r="C91" s="115" t="s">
        <v>214</v>
      </c>
      <c r="D91" s="23" t="s">
        <v>107</v>
      </c>
      <c r="E91" s="24">
        <v>4954</v>
      </c>
      <c r="F91" s="24">
        <v>4954</v>
      </c>
      <c r="G91" s="24">
        <f t="shared" si="4"/>
        <v>5944.8</v>
      </c>
      <c r="H91" s="35" t="s">
        <v>1072</v>
      </c>
    </row>
    <row r="92" spans="1:8" customFormat="1" ht="41.4" x14ac:dyDescent="0.3">
      <c r="A92" s="34"/>
      <c r="B92" s="22" t="s">
        <v>216</v>
      </c>
      <c r="C92" s="115" t="s">
        <v>217</v>
      </c>
      <c r="D92" s="23" t="s">
        <v>218</v>
      </c>
      <c r="E92" s="24">
        <v>322</v>
      </c>
      <c r="F92" s="24">
        <v>322</v>
      </c>
      <c r="G92" s="24">
        <f t="shared" si="4"/>
        <v>386.4</v>
      </c>
      <c r="H92" s="35" t="s">
        <v>1073</v>
      </c>
    </row>
    <row r="93" spans="1:8" customFormat="1" x14ac:dyDescent="0.3">
      <c r="A93" s="34"/>
      <c r="B93" s="22" t="s">
        <v>220</v>
      </c>
      <c r="C93" s="115" t="s">
        <v>221</v>
      </c>
      <c r="D93" s="23" t="s">
        <v>54</v>
      </c>
      <c r="E93" s="24">
        <v>5346</v>
      </c>
      <c r="F93" s="24">
        <v>5346</v>
      </c>
      <c r="G93" s="24">
        <f t="shared" si="4"/>
        <v>6415.2</v>
      </c>
      <c r="H93" s="35"/>
    </row>
    <row r="94" spans="1:8" customFormat="1" x14ac:dyDescent="0.3">
      <c r="A94" s="34"/>
      <c r="B94" s="22" t="s">
        <v>222</v>
      </c>
      <c r="C94" s="115" t="s">
        <v>223</v>
      </c>
      <c r="D94" s="23" t="s">
        <v>21</v>
      </c>
      <c r="E94" s="24">
        <v>820</v>
      </c>
      <c r="F94" s="24">
        <v>820</v>
      </c>
      <c r="G94" s="24">
        <f t="shared" si="4"/>
        <v>984</v>
      </c>
      <c r="H94" s="35"/>
    </row>
    <row r="95" spans="1:8" customFormat="1" x14ac:dyDescent="0.3">
      <c r="A95" s="34"/>
      <c r="B95" s="22" t="s">
        <v>224</v>
      </c>
      <c r="C95" s="115" t="s">
        <v>225</v>
      </c>
      <c r="D95" s="23" t="s">
        <v>54</v>
      </c>
      <c r="E95" s="24">
        <v>1960</v>
      </c>
      <c r="F95" s="24">
        <v>1960</v>
      </c>
      <c r="G95" s="24">
        <f t="shared" si="4"/>
        <v>2352</v>
      </c>
      <c r="H95" s="35"/>
    </row>
    <row r="96" spans="1:8" customFormat="1" ht="69" x14ac:dyDescent="0.3">
      <c r="A96" s="34"/>
      <c r="B96" s="22" t="s">
        <v>226</v>
      </c>
      <c r="C96" s="115" t="s">
        <v>227</v>
      </c>
      <c r="D96" s="23" t="s">
        <v>54</v>
      </c>
      <c r="E96" s="24">
        <v>4242</v>
      </c>
      <c r="F96" s="24">
        <v>4242</v>
      </c>
      <c r="G96" s="24">
        <f t="shared" si="4"/>
        <v>5090.3999999999996</v>
      </c>
      <c r="H96" s="35" t="s">
        <v>1074</v>
      </c>
    </row>
    <row r="97" spans="1:8" customFormat="1" x14ac:dyDescent="0.3">
      <c r="A97" s="34"/>
      <c r="B97" s="22" t="s">
        <v>229</v>
      </c>
      <c r="C97" s="115" t="s">
        <v>230</v>
      </c>
      <c r="D97" s="23" t="s">
        <v>54</v>
      </c>
      <c r="E97" s="24">
        <v>1602</v>
      </c>
      <c r="F97" s="24">
        <v>1602</v>
      </c>
      <c r="G97" s="24">
        <f t="shared" si="4"/>
        <v>1922.3999999999999</v>
      </c>
      <c r="H97" s="35"/>
    </row>
    <row r="98" spans="1:8" customFormat="1" ht="15" thickBot="1" x14ac:dyDescent="0.35">
      <c r="A98" s="34"/>
      <c r="B98" s="28" t="s">
        <v>231</v>
      </c>
      <c r="C98" s="29"/>
      <c r="D98" s="33" t="s">
        <v>54</v>
      </c>
      <c r="E98" s="36">
        <v>1782</v>
      </c>
      <c r="F98" s="36">
        <v>1782</v>
      </c>
      <c r="G98" s="36">
        <f t="shared" si="4"/>
        <v>2138.4</v>
      </c>
      <c r="H98" s="44"/>
    </row>
    <row r="99" spans="1:8" customFormat="1" ht="15" thickBot="1" x14ac:dyDescent="0.35">
      <c r="B99" s="186"/>
      <c r="C99" s="37"/>
      <c r="D99" s="38"/>
      <c r="E99" s="40"/>
      <c r="F99" s="40"/>
      <c r="G99" s="39"/>
      <c r="H99" s="37"/>
    </row>
    <row r="100" spans="1:8" customFormat="1" x14ac:dyDescent="0.3">
      <c r="B100" s="45" t="s">
        <v>233</v>
      </c>
      <c r="C100" s="46"/>
      <c r="D100" s="199"/>
      <c r="E100" s="48" t="s">
        <v>234</v>
      </c>
      <c r="F100" s="48"/>
      <c r="G100" s="48"/>
      <c r="H100" s="49"/>
    </row>
    <row r="101" spans="1:8" customFormat="1" x14ac:dyDescent="0.3">
      <c r="B101" s="22" t="s">
        <v>235</v>
      </c>
      <c r="C101" s="115" t="s">
        <v>236</v>
      </c>
      <c r="D101" s="23" t="s">
        <v>54</v>
      </c>
      <c r="E101" s="24">
        <v>1194</v>
      </c>
      <c r="F101" s="24">
        <v>1194</v>
      </c>
      <c r="G101" s="27">
        <f>F101*1.2</f>
        <v>1432.8</v>
      </c>
      <c r="H101" s="25"/>
    </row>
    <row r="102" spans="1:8" customFormat="1" ht="39.6" x14ac:dyDescent="0.3">
      <c r="B102" s="22" t="s">
        <v>237</v>
      </c>
      <c r="C102" s="115" t="s">
        <v>238</v>
      </c>
      <c r="D102" s="23" t="s">
        <v>54</v>
      </c>
      <c r="E102" s="24">
        <v>1246</v>
      </c>
      <c r="F102" s="24">
        <v>1246</v>
      </c>
      <c r="G102" s="27">
        <f t="shared" ref="G102:G108" si="5">F102*1.2</f>
        <v>1495.2</v>
      </c>
      <c r="H102" s="25"/>
    </row>
    <row r="103" spans="1:8" customFormat="1" x14ac:dyDescent="0.3">
      <c r="B103" s="22" t="s">
        <v>239</v>
      </c>
      <c r="C103" s="115" t="s">
        <v>240</v>
      </c>
      <c r="D103" s="23" t="s">
        <v>54</v>
      </c>
      <c r="E103" s="24">
        <v>674</v>
      </c>
      <c r="F103" s="24">
        <v>674</v>
      </c>
      <c r="G103" s="27">
        <f t="shared" si="5"/>
        <v>808.8</v>
      </c>
      <c r="H103" s="25"/>
    </row>
    <row r="104" spans="1:8" customFormat="1" x14ac:dyDescent="0.3">
      <c r="B104" s="22" t="s">
        <v>241</v>
      </c>
      <c r="C104" s="115" t="s">
        <v>242</v>
      </c>
      <c r="D104" s="23" t="s">
        <v>54</v>
      </c>
      <c r="E104" s="24">
        <v>1314</v>
      </c>
      <c r="F104" s="24">
        <v>1314</v>
      </c>
      <c r="G104" s="27">
        <f t="shared" si="5"/>
        <v>1576.8</v>
      </c>
      <c r="H104" s="25"/>
    </row>
    <row r="105" spans="1:8" customFormat="1" x14ac:dyDescent="0.3">
      <c r="B105" s="22" t="s">
        <v>243</v>
      </c>
      <c r="C105" s="115" t="s">
        <v>244</v>
      </c>
      <c r="D105" s="23" t="s">
        <v>54</v>
      </c>
      <c r="E105" s="24">
        <v>1564</v>
      </c>
      <c r="F105" s="24">
        <v>1564</v>
      </c>
      <c r="G105" s="27">
        <f t="shared" si="5"/>
        <v>1876.8</v>
      </c>
      <c r="H105" s="25"/>
    </row>
    <row r="106" spans="1:8" customFormat="1" x14ac:dyDescent="0.3">
      <c r="B106" s="22" t="s">
        <v>245</v>
      </c>
      <c r="C106" s="115" t="s">
        <v>246</v>
      </c>
      <c r="D106" s="23" t="s">
        <v>21</v>
      </c>
      <c r="E106" s="24">
        <v>93.2</v>
      </c>
      <c r="F106" s="24">
        <v>93.2</v>
      </c>
      <c r="G106" s="27">
        <f t="shared" si="5"/>
        <v>111.84</v>
      </c>
      <c r="H106" s="25"/>
    </row>
    <row r="107" spans="1:8" customFormat="1" ht="26.4" x14ac:dyDescent="0.3">
      <c r="B107" s="22" t="s">
        <v>247</v>
      </c>
      <c r="C107" s="115" t="s">
        <v>248</v>
      </c>
      <c r="D107" s="23" t="s">
        <v>21</v>
      </c>
      <c r="E107" s="24">
        <v>8.74</v>
      </c>
      <c r="F107" s="24">
        <v>8.74</v>
      </c>
      <c r="G107" s="27">
        <f t="shared" si="5"/>
        <v>10.488</v>
      </c>
      <c r="H107" s="25"/>
    </row>
    <row r="108" spans="1:8" customFormat="1" ht="15" thickBot="1" x14ac:dyDescent="0.35">
      <c r="B108" s="28" t="s">
        <v>249</v>
      </c>
      <c r="C108" s="116" t="s">
        <v>250</v>
      </c>
      <c r="D108" s="33" t="s">
        <v>54</v>
      </c>
      <c r="E108" s="36">
        <v>1314</v>
      </c>
      <c r="F108" s="36">
        <v>1314</v>
      </c>
      <c r="G108" s="30">
        <f t="shared" si="5"/>
        <v>1576.8</v>
      </c>
      <c r="H108" s="31"/>
    </row>
    <row r="109" spans="1:8" customFormat="1" ht="15" thickBot="1" x14ac:dyDescent="0.35">
      <c r="B109" s="186"/>
      <c r="C109" s="37"/>
      <c r="D109" s="38"/>
      <c r="E109" s="40"/>
      <c r="F109" s="40"/>
      <c r="G109" s="39"/>
      <c r="H109" s="37"/>
    </row>
    <row r="110" spans="1:8" customFormat="1" x14ac:dyDescent="0.3">
      <c r="B110" s="45" t="s">
        <v>251</v>
      </c>
      <c r="C110" s="46"/>
      <c r="D110" s="199"/>
      <c r="E110" s="48"/>
      <c r="F110" s="48"/>
      <c r="G110" s="48"/>
      <c r="H110" s="49"/>
    </row>
    <row r="111" spans="1:8" customFormat="1" x14ac:dyDescent="0.3">
      <c r="A111" s="34"/>
      <c r="B111" s="22" t="s">
        <v>252</v>
      </c>
      <c r="C111" s="123" t="s">
        <v>253</v>
      </c>
      <c r="D111" s="23" t="s">
        <v>54</v>
      </c>
      <c r="E111" s="24">
        <v>121.6</v>
      </c>
      <c r="F111" s="24">
        <v>121.6</v>
      </c>
      <c r="G111" s="27">
        <f>F111*1.2</f>
        <v>145.91999999999999</v>
      </c>
      <c r="H111" s="25"/>
    </row>
    <row r="112" spans="1:8" customFormat="1" x14ac:dyDescent="0.3">
      <c r="A112" s="34"/>
      <c r="B112" s="22" t="s">
        <v>254</v>
      </c>
      <c r="C112" s="123" t="s">
        <v>255</v>
      </c>
      <c r="D112" s="23" t="s">
        <v>54</v>
      </c>
      <c r="E112" s="24">
        <v>90.6</v>
      </c>
      <c r="F112" s="24">
        <v>90.6</v>
      </c>
      <c r="G112" s="27">
        <f t="shared" ref="G112:G121" si="6">F112*1.2</f>
        <v>108.71999999999998</v>
      </c>
      <c r="H112" s="25"/>
    </row>
    <row r="113" spans="1:8" customFormat="1" x14ac:dyDescent="0.3">
      <c r="A113" s="34"/>
      <c r="B113" s="22" t="s">
        <v>256</v>
      </c>
      <c r="C113" s="123" t="s">
        <v>257</v>
      </c>
      <c r="D113" s="23" t="s">
        <v>54</v>
      </c>
      <c r="E113" s="24">
        <v>181.2</v>
      </c>
      <c r="F113" s="24">
        <v>181.2</v>
      </c>
      <c r="G113" s="27">
        <f t="shared" si="6"/>
        <v>217.43999999999997</v>
      </c>
      <c r="H113" s="25"/>
    </row>
    <row r="114" spans="1:8" customFormat="1" x14ac:dyDescent="0.3">
      <c r="A114" s="34"/>
      <c r="B114" s="22" t="s">
        <v>258</v>
      </c>
      <c r="C114" s="123" t="s">
        <v>259</v>
      </c>
      <c r="D114" s="23" t="s">
        <v>54</v>
      </c>
      <c r="E114" s="24">
        <v>121.6</v>
      </c>
      <c r="F114" s="24">
        <v>121.6</v>
      </c>
      <c r="G114" s="27">
        <f t="shared" si="6"/>
        <v>145.91999999999999</v>
      </c>
      <c r="H114" s="25"/>
    </row>
    <row r="115" spans="1:8" customFormat="1" x14ac:dyDescent="0.3">
      <c r="A115" s="34"/>
      <c r="B115" s="22" t="s">
        <v>260</v>
      </c>
      <c r="C115" s="123" t="s">
        <v>261</v>
      </c>
      <c r="D115" s="23" t="s">
        <v>54</v>
      </c>
      <c r="E115" s="24">
        <v>302</v>
      </c>
      <c r="F115" s="24">
        <v>302</v>
      </c>
      <c r="G115" s="27">
        <f t="shared" si="6"/>
        <v>362.4</v>
      </c>
      <c r="H115" s="25"/>
    </row>
    <row r="116" spans="1:8" customFormat="1" x14ac:dyDescent="0.3">
      <c r="A116" s="34"/>
      <c r="B116" s="22" t="s">
        <v>262</v>
      </c>
      <c r="C116" s="123" t="s">
        <v>263</v>
      </c>
      <c r="D116" s="23" t="s">
        <v>54</v>
      </c>
      <c r="E116" s="24">
        <v>181.2</v>
      </c>
      <c r="F116" s="24">
        <v>181.2</v>
      </c>
      <c r="G116" s="27">
        <f t="shared" si="6"/>
        <v>217.43999999999997</v>
      </c>
      <c r="H116" s="25"/>
    </row>
    <row r="117" spans="1:8" customFormat="1" x14ac:dyDescent="0.3">
      <c r="A117" s="34"/>
      <c r="B117" s="22" t="s">
        <v>264</v>
      </c>
      <c r="C117" s="123" t="s">
        <v>265</v>
      </c>
      <c r="D117" s="23" t="s">
        <v>54</v>
      </c>
      <c r="E117" s="24">
        <v>146.19999999999999</v>
      </c>
      <c r="F117" s="24">
        <v>146.19999999999999</v>
      </c>
      <c r="G117" s="27">
        <f t="shared" si="6"/>
        <v>175.43999999999997</v>
      </c>
      <c r="H117" s="25"/>
    </row>
    <row r="118" spans="1:8" customFormat="1" x14ac:dyDescent="0.3">
      <c r="A118" s="34"/>
      <c r="B118" s="22" t="s">
        <v>266</v>
      </c>
      <c r="C118" s="123" t="s">
        <v>267</v>
      </c>
      <c r="D118" s="23" t="s">
        <v>54</v>
      </c>
      <c r="E118" s="24">
        <v>274</v>
      </c>
      <c r="F118" s="24">
        <v>274</v>
      </c>
      <c r="G118" s="27">
        <f t="shared" si="6"/>
        <v>328.8</v>
      </c>
      <c r="H118" s="25"/>
    </row>
    <row r="119" spans="1:8" customFormat="1" x14ac:dyDescent="0.3">
      <c r="A119" s="34"/>
      <c r="B119" s="22" t="s">
        <v>268</v>
      </c>
      <c r="C119" s="123" t="s">
        <v>269</v>
      </c>
      <c r="D119" s="23" t="s">
        <v>54</v>
      </c>
      <c r="E119" s="24">
        <v>848</v>
      </c>
      <c r="F119" s="24">
        <v>848</v>
      </c>
      <c r="G119" s="27">
        <f t="shared" si="6"/>
        <v>1017.5999999999999</v>
      </c>
      <c r="H119" s="25"/>
    </row>
    <row r="120" spans="1:8" customFormat="1" x14ac:dyDescent="0.3">
      <c r="A120" s="34"/>
      <c r="B120" s="22" t="s">
        <v>270</v>
      </c>
      <c r="C120" s="123" t="s">
        <v>271</v>
      </c>
      <c r="D120" s="23" t="s">
        <v>54</v>
      </c>
      <c r="E120" s="24">
        <v>606</v>
      </c>
      <c r="F120" s="24">
        <v>606</v>
      </c>
      <c r="G120" s="27">
        <f t="shared" si="6"/>
        <v>727.19999999999993</v>
      </c>
      <c r="H120" s="25"/>
    </row>
    <row r="121" spans="1:8" customFormat="1" ht="15" thickBot="1" x14ac:dyDescent="0.35">
      <c r="A121" s="34"/>
      <c r="B121" s="28" t="s">
        <v>272</v>
      </c>
      <c r="C121" s="124" t="s">
        <v>273</v>
      </c>
      <c r="D121" s="33" t="s">
        <v>54</v>
      </c>
      <c r="E121" s="36">
        <v>970</v>
      </c>
      <c r="F121" s="36">
        <v>970</v>
      </c>
      <c r="G121" s="30">
        <f t="shared" si="6"/>
        <v>1164</v>
      </c>
      <c r="H121" s="31"/>
    </row>
    <row r="122" spans="1:8" customFormat="1" ht="15" thickBot="1" x14ac:dyDescent="0.35">
      <c r="B122" s="186"/>
      <c r="C122" s="37"/>
      <c r="D122" s="38"/>
      <c r="E122" s="40"/>
      <c r="F122" s="40"/>
      <c r="G122" s="39"/>
      <c r="H122" s="37"/>
    </row>
    <row r="123" spans="1:8" customFormat="1" x14ac:dyDescent="0.3">
      <c r="B123" s="45" t="s">
        <v>274</v>
      </c>
      <c r="C123" s="46"/>
      <c r="D123" s="199"/>
      <c r="E123" s="48"/>
      <c r="F123" s="48"/>
      <c r="G123" s="48"/>
      <c r="H123" s="49"/>
    </row>
    <row r="124" spans="1:8" customFormat="1" x14ac:dyDescent="0.3">
      <c r="A124" s="34"/>
      <c r="B124" s="22" t="s">
        <v>275</v>
      </c>
      <c r="C124" s="123" t="s">
        <v>276</v>
      </c>
      <c r="D124" s="23" t="s">
        <v>21</v>
      </c>
      <c r="E124" s="24">
        <v>1.62</v>
      </c>
      <c r="F124" s="24">
        <v>1.62</v>
      </c>
      <c r="G124" s="27">
        <f t="shared" ref="G124:G153" si="7">F124*1.2</f>
        <v>1.944</v>
      </c>
      <c r="H124" s="25" t="s">
        <v>1075</v>
      </c>
    </row>
    <row r="125" spans="1:8" customFormat="1" x14ac:dyDescent="0.3">
      <c r="A125" s="34"/>
      <c r="B125" s="22" t="s">
        <v>278</v>
      </c>
      <c r="C125" s="123" t="s">
        <v>279</v>
      </c>
      <c r="D125" s="23" t="s">
        <v>107</v>
      </c>
      <c r="E125" s="24">
        <v>646</v>
      </c>
      <c r="F125" s="24">
        <v>646</v>
      </c>
      <c r="G125" s="27">
        <f t="shared" si="7"/>
        <v>775.19999999999993</v>
      </c>
      <c r="H125" s="25" t="s">
        <v>1076</v>
      </c>
    </row>
    <row r="126" spans="1:8" customFormat="1" x14ac:dyDescent="0.3">
      <c r="A126" s="34"/>
      <c r="B126" s="22" t="s">
        <v>281</v>
      </c>
      <c r="C126" s="123" t="s">
        <v>282</v>
      </c>
      <c r="D126" s="23" t="s">
        <v>107</v>
      </c>
      <c r="E126" s="24">
        <v>646</v>
      </c>
      <c r="F126" s="24">
        <v>646</v>
      </c>
      <c r="G126" s="27">
        <f t="shared" si="7"/>
        <v>775.19999999999993</v>
      </c>
      <c r="H126" s="25" t="s">
        <v>1076</v>
      </c>
    </row>
    <row r="127" spans="1:8" customFormat="1" x14ac:dyDescent="0.3">
      <c r="A127" s="34"/>
      <c r="B127" s="22" t="s">
        <v>283</v>
      </c>
      <c r="C127" s="123" t="s">
        <v>284</v>
      </c>
      <c r="D127" s="23" t="s">
        <v>107</v>
      </c>
      <c r="E127" s="24">
        <v>284</v>
      </c>
      <c r="F127" s="24">
        <v>284</v>
      </c>
      <c r="G127" s="27">
        <f t="shared" si="7"/>
        <v>340.8</v>
      </c>
      <c r="H127" s="25" t="s">
        <v>1076</v>
      </c>
    </row>
    <row r="128" spans="1:8" customFormat="1" x14ac:dyDescent="0.3">
      <c r="A128" s="34"/>
      <c r="B128" s="22" t="s">
        <v>285</v>
      </c>
      <c r="C128" s="123" t="s">
        <v>286</v>
      </c>
      <c r="D128" s="23" t="s">
        <v>107</v>
      </c>
      <c r="E128" s="24">
        <v>1042</v>
      </c>
      <c r="F128" s="24">
        <v>1042</v>
      </c>
      <c r="G128" s="27">
        <f t="shared" si="7"/>
        <v>1250.3999999999999</v>
      </c>
      <c r="H128" s="25" t="s">
        <v>1076</v>
      </c>
    </row>
    <row r="129" spans="1:8" customFormat="1" x14ac:dyDescent="0.3">
      <c r="A129" s="34"/>
      <c r="B129" s="22" t="s">
        <v>287</v>
      </c>
      <c r="C129" s="123" t="s">
        <v>288</v>
      </c>
      <c r="D129" s="23" t="s">
        <v>107</v>
      </c>
      <c r="E129" s="24">
        <v>3476</v>
      </c>
      <c r="F129" s="24">
        <v>3476</v>
      </c>
      <c r="G129" s="27">
        <f t="shared" si="7"/>
        <v>4171.2</v>
      </c>
      <c r="H129" s="25" t="s">
        <v>1076</v>
      </c>
    </row>
    <row r="130" spans="1:8" customFormat="1" ht="26.4" x14ac:dyDescent="0.3">
      <c r="A130" s="34"/>
      <c r="B130" s="22" t="s">
        <v>289</v>
      </c>
      <c r="C130" s="123" t="s">
        <v>290</v>
      </c>
      <c r="D130" s="23" t="s">
        <v>291</v>
      </c>
      <c r="E130" s="24">
        <v>7</v>
      </c>
      <c r="F130" s="24">
        <v>7</v>
      </c>
      <c r="G130" s="27">
        <f t="shared" si="7"/>
        <v>8.4</v>
      </c>
      <c r="H130" s="25" t="s">
        <v>1076</v>
      </c>
    </row>
    <row r="131" spans="1:8" customFormat="1" x14ac:dyDescent="0.3">
      <c r="A131" s="34"/>
      <c r="B131" s="22" t="s">
        <v>292</v>
      </c>
      <c r="C131" s="123" t="s">
        <v>293</v>
      </c>
      <c r="D131" s="23" t="s">
        <v>107</v>
      </c>
      <c r="E131" s="24">
        <v>142.19999999999999</v>
      </c>
      <c r="F131" s="24">
        <v>142.19999999999999</v>
      </c>
      <c r="G131" s="27">
        <f t="shared" si="7"/>
        <v>170.64</v>
      </c>
      <c r="H131" s="25" t="s">
        <v>1076</v>
      </c>
    </row>
    <row r="132" spans="1:8" customFormat="1" x14ac:dyDescent="0.3">
      <c r="A132" s="34"/>
      <c r="B132" s="22" t="s">
        <v>294</v>
      </c>
      <c r="C132" s="123" t="s">
        <v>295</v>
      </c>
      <c r="D132" s="23" t="s">
        <v>107</v>
      </c>
      <c r="E132" s="24">
        <v>177.2</v>
      </c>
      <c r="F132" s="24">
        <v>177.2</v>
      </c>
      <c r="G132" s="27">
        <f t="shared" si="7"/>
        <v>212.64</v>
      </c>
      <c r="H132" s="25" t="s">
        <v>1076</v>
      </c>
    </row>
    <row r="133" spans="1:8" customFormat="1" x14ac:dyDescent="0.3">
      <c r="A133" s="34"/>
      <c r="B133" s="22" t="s">
        <v>296</v>
      </c>
      <c r="C133" s="123" t="s">
        <v>297</v>
      </c>
      <c r="D133" s="23" t="s">
        <v>107</v>
      </c>
      <c r="E133" s="24">
        <v>356</v>
      </c>
      <c r="F133" s="24">
        <v>356</v>
      </c>
      <c r="G133" s="27">
        <f t="shared" si="7"/>
        <v>427.2</v>
      </c>
      <c r="H133" s="25" t="s">
        <v>1076</v>
      </c>
    </row>
    <row r="134" spans="1:8" customFormat="1" x14ac:dyDescent="0.3">
      <c r="A134" s="34"/>
      <c r="B134" s="22" t="s">
        <v>298</v>
      </c>
      <c r="C134" s="123" t="s">
        <v>299</v>
      </c>
      <c r="D134" s="23" t="s">
        <v>21</v>
      </c>
      <c r="E134" s="24">
        <v>1.78</v>
      </c>
      <c r="F134" s="24">
        <v>1.78</v>
      </c>
      <c r="G134" s="27">
        <f t="shared" si="7"/>
        <v>2.1360000000000001</v>
      </c>
      <c r="H134" s="25" t="s">
        <v>1076</v>
      </c>
    </row>
    <row r="135" spans="1:8" customFormat="1" x14ac:dyDescent="0.3">
      <c r="A135" s="34"/>
      <c r="B135" s="22" t="s">
        <v>300</v>
      </c>
      <c r="C135" s="123" t="s">
        <v>301</v>
      </c>
      <c r="D135" s="23" t="s">
        <v>107</v>
      </c>
      <c r="E135" s="24">
        <v>956</v>
      </c>
      <c r="F135" s="24">
        <v>956</v>
      </c>
      <c r="G135" s="27">
        <f t="shared" si="7"/>
        <v>1147.2</v>
      </c>
      <c r="H135" s="25"/>
    </row>
    <row r="136" spans="1:8" customFormat="1" ht="53.4" thickBot="1" x14ac:dyDescent="0.35">
      <c r="A136" s="34"/>
      <c r="B136" s="22" t="s">
        <v>302</v>
      </c>
      <c r="C136" s="115" t="s">
        <v>303</v>
      </c>
      <c r="D136" s="23" t="s">
        <v>107</v>
      </c>
      <c r="E136" s="24">
        <v>606</v>
      </c>
      <c r="F136" s="24">
        <v>606</v>
      </c>
      <c r="G136" s="119">
        <f t="shared" si="7"/>
        <v>727.19999999999993</v>
      </c>
      <c r="H136" s="25"/>
    </row>
    <row r="137" spans="1:8" customFormat="1" x14ac:dyDescent="0.3">
      <c r="B137" s="45" t="s">
        <v>304</v>
      </c>
      <c r="C137" s="46"/>
      <c r="D137" s="199"/>
      <c r="E137" s="48"/>
      <c r="F137" s="48"/>
      <c r="G137" s="48"/>
      <c r="H137" s="49"/>
    </row>
    <row r="138" spans="1:8" customFormat="1" x14ac:dyDescent="0.3">
      <c r="A138" s="34"/>
      <c r="B138" s="22" t="s">
        <v>305</v>
      </c>
      <c r="C138" s="115" t="s">
        <v>306</v>
      </c>
      <c r="D138" s="23" t="s">
        <v>54</v>
      </c>
      <c r="E138" s="24">
        <v>352</v>
      </c>
      <c r="F138" s="24">
        <v>352</v>
      </c>
      <c r="G138" s="27">
        <f t="shared" si="7"/>
        <v>422.4</v>
      </c>
      <c r="H138" s="25"/>
    </row>
    <row r="139" spans="1:8" customFormat="1" x14ac:dyDescent="0.3">
      <c r="A139" s="34"/>
      <c r="B139" s="22" t="s">
        <v>307</v>
      </c>
      <c r="C139" s="115" t="s">
        <v>308</v>
      </c>
      <c r="D139" s="23" t="s">
        <v>54</v>
      </c>
      <c r="E139" s="24">
        <v>492</v>
      </c>
      <c r="F139" s="24">
        <v>492</v>
      </c>
      <c r="G139" s="27">
        <f t="shared" si="7"/>
        <v>590.4</v>
      </c>
      <c r="H139" s="25"/>
    </row>
    <row r="140" spans="1:8" customFormat="1" x14ac:dyDescent="0.3">
      <c r="A140" s="34"/>
      <c r="B140" s="22" t="s">
        <v>309</v>
      </c>
      <c r="C140" s="115" t="s">
        <v>310</v>
      </c>
      <c r="D140" s="23" t="s">
        <v>54</v>
      </c>
      <c r="E140" s="24">
        <v>2252</v>
      </c>
      <c r="F140" s="24">
        <v>2252</v>
      </c>
      <c r="G140" s="27">
        <f t="shared" si="7"/>
        <v>2702.4</v>
      </c>
      <c r="H140" s="25"/>
    </row>
    <row r="141" spans="1:8" customFormat="1" x14ac:dyDescent="0.3">
      <c r="A141" s="34"/>
      <c r="B141" s="22" t="s">
        <v>311</v>
      </c>
      <c r="C141" s="115" t="s">
        <v>312</v>
      </c>
      <c r="D141" s="23" t="s">
        <v>107</v>
      </c>
      <c r="E141" s="24">
        <v>89</v>
      </c>
      <c r="F141" s="24">
        <v>89</v>
      </c>
      <c r="G141" s="27">
        <f t="shared" si="7"/>
        <v>106.8</v>
      </c>
      <c r="H141" s="25"/>
    </row>
    <row r="142" spans="1:8" customFormat="1" x14ac:dyDescent="0.3">
      <c r="A142" s="34"/>
      <c r="B142" s="22" t="s">
        <v>313</v>
      </c>
      <c r="C142" s="115" t="s">
        <v>314</v>
      </c>
      <c r="D142" s="23" t="s">
        <v>107</v>
      </c>
      <c r="E142" s="24">
        <v>3940</v>
      </c>
      <c r="F142" s="24">
        <v>3940</v>
      </c>
      <c r="G142" s="27">
        <f t="shared" si="7"/>
        <v>4728</v>
      </c>
      <c r="H142" s="25"/>
    </row>
    <row r="143" spans="1:8" customFormat="1" x14ac:dyDescent="0.3">
      <c r="A143" s="34"/>
      <c r="B143" s="22" t="s">
        <v>315</v>
      </c>
      <c r="C143" s="115" t="s">
        <v>316</v>
      </c>
      <c r="D143" s="23" t="s">
        <v>107</v>
      </c>
      <c r="E143" s="24">
        <v>6756</v>
      </c>
      <c r="F143" s="24">
        <v>6756</v>
      </c>
      <c r="G143" s="27">
        <f t="shared" si="7"/>
        <v>8107.2</v>
      </c>
      <c r="H143" s="25"/>
    </row>
    <row r="144" spans="1:8" customFormat="1" x14ac:dyDescent="0.3">
      <c r="A144" s="34"/>
      <c r="B144" s="22" t="s">
        <v>317</v>
      </c>
      <c r="C144" s="115" t="s">
        <v>318</v>
      </c>
      <c r="D144" s="23" t="s">
        <v>107</v>
      </c>
      <c r="E144" s="24">
        <v>9572</v>
      </c>
      <c r="F144" s="24">
        <v>9572</v>
      </c>
      <c r="G144" s="27">
        <f t="shared" si="7"/>
        <v>11486.4</v>
      </c>
      <c r="H144" s="25"/>
    </row>
    <row r="145" spans="1:8" customFormat="1" x14ac:dyDescent="0.3">
      <c r="A145" s="34"/>
      <c r="B145" s="22" t="s">
        <v>319</v>
      </c>
      <c r="C145" s="115" t="s">
        <v>320</v>
      </c>
      <c r="D145" s="23" t="s">
        <v>107</v>
      </c>
      <c r="E145" s="24">
        <v>12388</v>
      </c>
      <c r="F145" s="24">
        <v>12388</v>
      </c>
      <c r="G145" s="27">
        <f t="shared" si="7"/>
        <v>14865.599999999999</v>
      </c>
      <c r="H145" s="25"/>
    </row>
    <row r="146" spans="1:8" customFormat="1" x14ac:dyDescent="0.3">
      <c r="A146" s="34"/>
      <c r="B146" s="22" t="s">
        <v>321</v>
      </c>
      <c r="C146" s="115" t="s">
        <v>322</v>
      </c>
      <c r="D146" s="23" t="s">
        <v>107</v>
      </c>
      <c r="E146" s="24">
        <v>17456</v>
      </c>
      <c r="F146" s="24">
        <v>17456</v>
      </c>
      <c r="G146" s="27">
        <f t="shared" si="7"/>
        <v>20947.2</v>
      </c>
      <c r="H146" s="25"/>
    </row>
    <row r="147" spans="1:8" customFormat="1" ht="15" thickBot="1" x14ac:dyDescent="0.35">
      <c r="A147" s="34"/>
      <c r="B147" s="22" t="s">
        <v>323</v>
      </c>
      <c r="C147" s="115" t="s">
        <v>324</v>
      </c>
      <c r="D147" s="23" t="s">
        <v>107</v>
      </c>
      <c r="E147" s="24">
        <v>24496</v>
      </c>
      <c r="F147" s="24">
        <v>24496</v>
      </c>
      <c r="G147" s="27">
        <f t="shared" si="7"/>
        <v>29395.200000000001</v>
      </c>
      <c r="H147" s="25"/>
    </row>
    <row r="148" spans="1:8" customFormat="1" x14ac:dyDescent="0.3">
      <c r="B148" s="45" t="s">
        <v>325</v>
      </c>
      <c r="C148" s="46"/>
      <c r="D148" s="199"/>
      <c r="E148" s="48"/>
      <c r="F148" s="48"/>
      <c r="G148" s="48"/>
      <c r="H148" s="49"/>
    </row>
    <row r="149" spans="1:8" customFormat="1" x14ac:dyDescent="0.3">
      <c r="A149" s="34"/>
      <c r="B149" s="22" t="s">
        <v>326</v>
      </c>
      <c r="C149" s="115" t="s">
        <v>327</v>
      </c>
      <c r="D149" s="23" t="s">
        <v>54</v>
      </c>
      <c r="E149" s="24">
        <v>142</v>
      </c>
      <c r="F149" s="24">
        <v>142</v>
      </c>
      <c r="G149" s="27">
        <f t="shared" si="7"/>
        <v>170.4</v>
      </c>
      <c r="H149" s="25"/>
    </row>
    <row r="150" spans="1:8" customFormat="1" x14ac:dyDescent="0.3">
      <c r="A150" s="34"/>
      <c r="B150" s="22" t="s">
        <v>328</v>
      </c>
      <c r="C150" s="115" t="s">
        <v>329</v>
      </c>
      <c r="D150" s="23" t="s">
        <v>107</v>
      </c>
      <c r="E150" s="24">
        <v>630</v>
      </c>
      <c r="F150" s="24">
        <v>630</v>
      </c>
      <c r="G150" s="27">
        <f t="shared" si="7"/>
        <v>756</v>
      </c>
      <c r="H150" s="25"/>
    </row>
    <row r="151" spans="1:8" customFormat="1" x14ac:dyDescent="0.3">
      <c r="A151" s="34"/>
      <c r="B151" s="22" t="s">
        <v>330</v>
      </c>
      <c r="C151" s="115" t="s">
        <v>331</v>
      </c>
      <c r="D151" s="23" t="s">
        <v>107</v>
      </c>
      <c r="E151" s="24">
        <v>1574</v>
      </c>
      <c r="F151" s="24">
        <v>1574</v>
      </c>
      <c r="G151" s="27">
        <f t="shared" si="7"/>
        <v>1888.8</v>
      </c>
      <c r="H151" s="25"/>
    </row>
    <row r="152" spans="1:8" customFormat="1" x14ac:dyDescent="0.3">
      <c r="A152" s="34"/>
      <c r="B152" s="22" t="s">
        <v>332</v>
      </c>
      <c r="C152" s="115" t="s">
        <v>333</v>
      </c>
      <c r="D152" s="23" t="s">
        <v>107</v>
      </c>
      <c r="E152" s="24">
        <v>3148</v>
      </c>
      <c r="F152" s="24">
        <v>3148</v>
      </c>
      <c r="G152" s="27">
        <f t="shared" si="7"/>
        <v>3777.6</v>
      </c>
      <c r="H152" s="25"/>
    </row>
    <row r="153" spans="1:8" customFormat="1" ht="15" thickBot="1" x14ac:dyDescent="0.35">
      <c r="A153" s="34"/>
      <c r="B153" s="28" t="s">
        <v>334</v>
      </c>
      <c r="C153" s="116" t="s">
        <v>335</v>
      </c>
      <c r="D153" s="33" t="s">
        <v>54</v>
      </c>
      <c r="E153" s="36">
        <v>494</v>
      </c>
      <c r="F153" s="36">
        <v>494</v>
      </c>
      <c r="G153" s="30">
        <f t="shared" si="7"/>
        <v>592.79999999999995</v>
      </c>
      <c r="H153" s="31"/>
    </row>
    <row r="154" spans="1:8" customFormat="1" ht="15" thickBot="1" x14ac:dyDescent="0.35">
      <c r="B154" s="186"/>
      <c r="C154" s="37"/>
      <c r="D154" s="38"/>
      <c r="E154" s="40"/>
      <c r="F154" s="40"/>
      <c r="G154" s="39"/>
      <c r="H154" s="37"/>
    </row>
    <row r="155" spans="1:8" customFormat="1" x14ac:dyDescent="0.3">
      <c r="B155" s="45" t="s">
        <v>1077</v>
      </c>
      <c r="C155" s="46"/>
      <c r="D155" s="199"/>
      <c r="E155" s="48"/>
      <c r="F155" s="48"/>
      <c r="G155" s="48"/>
      <c r="H155" s="49"/>
    </row>
    <row r="156" spans="1:8" customFormat="1" x14ac:dyDescent="0.3">
      <c r="A156" s="34"/>
      <c r="B156" s="22" t="s">
        <v>337</v>
      </c>
      <c r="C156" s="123" t="s">
        <v>338</v>
      </c>
      <c r="D156" s="23" t="s">
        <v>107</v>
      </c>
      <c r="E156" s="27">
        <v>4000</v>
      </c>
      <c r="F156" s="24">
        <f>E156</f>
        <v>4000</v>
      </c>
      <c r="G156" s="27">
        <f t="shared" ref="G156:G159" si="8">F156*1.2</f>
        <v>4800</v>
      </c>
      <c r="H156" s="25"/>
    </row>
    <row r="157" spans="1:8" customFormat="1" x14ac:dyDescent="0.3">
      <c r="A157" s="34"/>
      <c r="B157" s="140" t="s">
        <v>340</v>
      </c>
      <c r="C157" s="123" t="s">
        <v>341</v>
      </c>
      <c r="D157" s="23" t="s">
        <v>107</v>
      </c>
      <c r="E157" s="206">
        <v>5000</v>
      </c>
      <c r="F157" s="207">
        <v>3000</v>
      </c>
      <c r="G157" s="27">
        <f t="shared" si="8"/>
        <v>3600</v>
      </c>
      <c r="H157" s="143"/>
    </row>
    <row r="158" spans="1:8" customFormat="1" x14ac:dyDescent="0.3">
      <c r="A158" s="34"/>
      <c r="B158" s="140" t="s">
        <v>342</v>
      </c>
      <c r="C158" s="123" t="s">
        <v>343</v>
      </c>
      <c r="D158" s="23" t="s">
        <v>107</v>
      </c>
      <c r="E158" s="206">
        <v>10000</v>
      </c>
      <c r="F158" s="207">
        <v>10000</v>
      </c>
      <c r="G158" s="27">
        <f t="shared" si="8"/>
        <v>12000</v>
      </c>
      <c r="H158" s="143"/>
    </row>
    <row r="159" spans="1:8" customFormat="1" ht="15" thickBot="1" x14ac:dyDescent="0.35">
      <c r="A159" s="34"/>
      <c r="B159" s="28" t="s">
        <v>344</v>
      </c>
      <c r="C159" s="124" t="s">
        <v>341</v>
      </c>
      <c r="D159" s="33" t="s">
        <v>107</v>
      </c>
      <c r="E159" s="30">
        <v>12000</v>
      </c>
      <c r="F159" s="36">
        <v>12000</v>
      </c>
      <c r="G159" s="30">
        <f t="shared" si="8"/>
        <v>14400</v>
      </c>
      <c r="H159" s="31"/>
    </row>
    <row r="160" spans="1:8" customFormat="1" ht="15" thickBot="1" x14ac:dyDescent="0.35">
      <c r="B160" s="184"/>
      <c r="D160" s="177"/>
    </row>
    <row r="161" spans="1:8" customFormat="1" ht="15" thickBot="1" x14ac:dyDescent="0.35">
      <c r="B161" s="113" t="s">
        <v>345</v>
      </c>
      <c r="C161" s="114"/>
      <c r="D161" s="200"/>
      <c r="E161" s="110"/>
      <c r="F161" s="110"/>
      <c r="G161" s="109"/>
      <c r="H161" s="111"/>
    </row>
    <row r="162" spans="1:8" customFormat="1" x14ac:dyDescent="0.3">
      <c r="B162" s="112" t="s">
        <v>346</v>
      </c>
      <c r="C162" s="105"/>
      <c r="D162" s="106"/>
      <c r="E162" s="90"/>
      <c r="F162" s="90"/>
      <c r="G162" s="107"/>
      <c r="H162" s="108"/>
    </row>
    <row r="163" spans="1:8" customFormat="1" x14ac:dyDescent="0.3">
      <c r="A163" s="34"/>
      <c r="B163" s="22" t="s">
        <v>347</v>
      </c>
      <c r="C163" s="123" t="s">
        <v>348</v>
      </c>
      <c r="D163" s="23" t="s">
        <v>349</v>
      </c>
      <c r="E163" s="24">
        <v>468</v>
      </c>
      <c r="F163" s="24">
        <v>468</v>
      </c>
      <c r="G163" s="27">
        <f t="shared" ref="G163:G164" si="9">F163*1.2</f>
        <v>561.6</v>
      </c>
      <c r="H163" s="25"/>
    </row>
    <row r="164" spans="1:8" customFormat="1" x14ac:dyDescent="0.3">
      <c r="A164" s="34"/>
      <c r="B164" s="22" t="s">
        <v>350</v>
      </c>
      <c r="C164" s="123" t="s">
        <v>351</v>
      </c>
      <c r="D164" s="23" t="s">
        <v>349</v>
      </c>
      <c r="E164" s="24">
        <v>468</v>
      </c>
      <c r="F164" s="24">
        <v>468</v>
      </c>
      <c r="G164" s="27">
        <f t="shared" si="9"/>
        <v>561.6</v>
      </c>
      <c r="H164" s="25"/>
    </row>
    <row r="165" spans="1:8" customFormat="1" x14ac:dyDescent="0.3">
      <c r="B165" s="50" t="s">
        <v>352</v>
      </c>
      <c r="C165" s="123"/>
      <c r="D165" s="23"/>
      <c r="E165" s="24"/>
      <c r="F165" s="24"/>
      <c r="G165" s="27"/>
      <c r="H165" s="25"/>
    </row>
    <row r="166" spans="1:8" customFormat="1" x14ac:dyDescent="0.3">
      <c r="A166" s="34"/>
      <c r="B166" s="22" t="s">
        <v>353</v>
      </c>
      <c r="C166" s="123" t="s">
        <v>354</v>
      </c>
      <c r="D166" s="23" t="s">
        <v>349</v>
      </c>
      <c r="E166" s="24">
        <v>164</v>
      </c>
      <c r="F166" s="24">
        <v>164</v>
      </c>
      <c r="G166" s="27">
        <f t="shared" ref="G166:G169" si="10">F166*1.2</f>
        <v>196.79999999999998</v>
      </c>
      <c r="H166" s="25"/>
    </row>
    <row r="167" spans="1:8" customFormat="1" x14ac:dyDescent="0.3">
      <c r="A167" s="34"/>
      <c r="B167" s="22" t="s">
        <v>355</v>
      </c>
      <c r="C167" s="123" t="s">
        <v>356</v>
      </c>
      <c r="D167" s="23" t="s">
        <v>349</v>
      </c>
      <c r="E167" s="24">
        <v>392</v>
      </c>
      <c r="F167" s="24">
        <v>392</v>
      </c>
      <c r="G167" s="27">
        <f t="shared" si="10"/>
        <v>470.4</v>
      </c>
      <c r="H167" s="25"/>
    </row>
    <row r="168" spans="1:8" customFormat="1" x14ac:dyDescent="0.3">
      <c r="A168" s="34"/>
      <c r="B168" s="22" t="s">
        <v>357</v>
      </c>
      <c r="C168" s="123" t="s">
        <v>358</v>
      </c>
      <c r="D168" s="23" t="s">
        <v>349</v>
      </c>
      <c r="E168" s="24">
        <v>534</v>
      </c>
      <c r="F168" s="24">
        <v>534</v>
      </c>
      <c r="G168" s="27">
        <f t="shared" si="10"/>
        <v>640.79999999999995</v>
      </c>
      <c r="H168" s="25"/>
    </row>
    <row r="169" spans="1:8" customFormat="1" x14ac:dyDescent="0.3">
      <c r="A169" s="34"/>
      <c r="B169" s="22" t="s">
        <v>359</v>
      </c>
      <c r="C169" s="123" t="s">
        <v>360</v>
      </c>
      <c r="D169" s="23" t="s">
        <v>349</v>
      </c>
      <c r="E169" s="24">
        <v>884</v>
      </c>
      <c r="F169" s="24">
        <v>884</v>
      </c>
      <c r="G169" s="27">
        <f t="shared" si="10"/>
        <v>1060.8</v>
      </c>
      <c r="H169" s="25"/>
    </row>
    <row r="170" spans="1:8" customFormat="1" x14ac:dyDescent="0.3">
      <c r="B170" s="50" t="s">
        <v>361</v>
      </c>
      <c r="C170" s="123"/>
      <c r="D170" s="23"/>
      <c r="E170" s="24"/>
      <c r="F170" s="24"/>
      <c r="G170" s="27"/>
      <c r="H170" s="25"/>
    </row>
    <row r="171" spans="1:8" customFormat="1" x14ac:dyDescent="0.3">
      <c r="A171" s="34"/>
      <c r="B171" s="22" t="s">
        <v>362</v>
      </c>
      <c r="C171" s="123" t="s">
        <v>363</v>
      </c>
      <c r="D171" s="23" t="s">
        <v>349</v>
      </c>
      <c r="E171" s="24">
        <v>664</v>
      </c>
      <c r="F171" s="24">
        <v>664</v>
      </c>
      <c r="G171" s="27">
        <f t="shared" ref="G171:G179" si="11">F171*1.2</f>
        <v>796.8</v>
      </c>
      <c r="H171" s="25"/>
    </row>
    <row r="172" spans="1:8" customFormat="1" x14ac:dyDescent="0.3">
      <c r="A172" s="34"/>
      <c r="B172" s="22" t="s">
        <v>364</v>
      </c>
      <c r="C172" s="123" t="s">
        <v>365</v>
      </c>
      <c r="D172" s="23" t="s">
        <v>349</v>
      </c>
      <c r="E172" s="24">
        <v>474</v>
      </c>
      <c r="F172" s="24">
        <v>474</v>
      </c>
      <c r="G172" s="27">
        <f t="shared" si="11"/>
        <v>568.79999999999995</v>
      </c>
      <c r="H172" s="25"/>
    </row>
    <row r="173" spans="1:8" customFormat="1" x14ac:dyDescent="0.3">
      <c r="A173" s="34"/>
      <c r="B173" s="22" t="s">
        <v>366</v>
      </c>
      <c r="C173" s="123" t="s">
        <v>367</v>
      </c>
      <c r="D173" s="23" t="s">
        <v>349</v>
      </c>
      <c r="E173" s="24">
        <v>37</v>
      </c>
      <c r="F173" s="24">
        <v>37</v>
      </c>
      <c r="G173" s="27">
        <f t="shared" si="11"/>
        <v>44.4</v>
      </c>
      <c r="H173" s="25"/>
    </row>
    <row r="174" spans="1:8" customFormat="1" x14ac:dyDescent="0.3">
      <c r="A174" s="34"/>
      <c r="B174" s="22" t="s">
        <v>368</v>
      </c>
      <c r="C174" s="123" t="s">
        <v>369</v>
      </c>
      <c r="D174" s="23" t="s">
        <v>349</v>
      </c>
      <c r="E174" s="24">
        <v>272</v>
      </c>
      <c r="F174" s="24">
        <v>272</v>
      </c>
      <c r="G174" s="27">
        <f t="shared" si="11"/>
        <v>326.39999999999998</v>
      </c>
      <c r="H174" s="25"/>
    </row>
    <row r="175" spans="1:8" customFormat="1" x14ac:dyDescent="0.3">
      <c r="A175" s="34"/>
      <c r="B175" s="22" t="s">
        <v>370</v>
      </c>
      <c r="C175" s="123" t="s">
        <v>371</v>
      </c>
      <c r="D175" s="23" t="s">
        <v>349</v>
      </c>
      <c r="E175" s="24">
        <v>272</v>
      </c>
      <c r="F175" s="24">
        <v>272</v>
      </c>
      <c r="G175" s="27">
        <f t="shared" si="11"/>
        <v>326.39999999999998</v>
      </c>
      <c r="H175" s="25"/>
    </row>
    <row r="176" spans="1:8" customFormat="1" x14ac:dyDescent="0.3">
      <c r="A176" s="34"/>
      <c r="B176" s="22" t="s">
        <v>372</v>
      </c>
      <c r="C176" s="123" t="s">
        <v>373</v>
      </c>
      <c r="D176" s="23" t="s">
        <v>349</v>
      </c>
      <c r="E176" s="24">
        <v>212</v>
      </c>
      <c r="F176" s="24">
        <v>212</v>
      </c>
      <c r="G176" s="27">
        <f t="shared" si="11"/>
        <v>254.39999999999998</v>
      </c>
      <c r="H176" s="25"/>
    </row>
    <row r="177" spans="1:10" s="1" customFormat="1" x14ac:dyDescent="0.3">
      <c r="A177" s="34"/>
      <c r="B177" s="22" t="s">
        <v>374</v>
      </c>
      <c r="C177" s="123" t="s">
        <v>375</v>
      </c>
      <c r="D177" s="23" t="s">
        <v>349</v>
      </c>
      <c r="E177" s="24">
        <v>324</v>
      </c>
      <c r="F177" s="24">
        <v>324</v>
      </c>
      <c r="G177" s="27">
        <f t="shared" si="11"/>
        <v>388.8</v>
      </c>
      <c r="H177" s="25"/>
      <c r="J177"/>
    </row>
    <row r="178" spans="1:10" s="1" customFormat="1" x14ac:dyDescent="0.3">
      <c r="A178" s="34"/>
      <c r="B178" s="22" t="s">
        <v>376</v>
      </c>
      <c r="C178" s="123" t="s">
        <v>377</v>
      </c>
      <c r="D178" s="23" t="s">
        <v>349</v>
      </c>
      <c r="E178" s="24">
        <v>181.2</v>
      </c>
      <c r="F178" s="24">
        <v>181.2</v>
      </c>
      <c r="G178" s="27">
        <f t="shared" si="11"/>
        <v>217.43999999999997</v>
      </c>
      <c r="H178" s="25"/>
      <c r="J178"/>
    </row>
    <row r="179" spans="1:10" s="1" customFormat="1" ht="15" thickBot="1" x14ac:dyDescent="0.35">
      <c r="A179" s="34"/>
      <c r="B179" s="28" t="s">
        <v>378</v>
      </c>
      <c r="C179" s="124" t="s">
        <v>379</v>
      </c>
      <c r="D179" s="33" t="s">
        <v>349</v>
      </c>
      <c r="E179" s="36">
        <v>121.6</v>
      </c>
      <c r="F179" s="36">
        <v>121.6</v>
      </c>
      <c r="G179" s="30">
        <f t="shared" si="11"/>
        <v>145.91999999999999</v>
      </c>
      <c r="H179" s="31"/>
      <c r="J179"/>
    </row>
    <row r="180" spans="1:10" s="1" customFormat="1" ht="15" thickBot="1" x14ac:dyDescent="0.35">
      <c r="B180" s="187"/>
      <c r="D180" s="8"/>
      <c r="E180" s="2"/>
      <c r="F180" s="2"/>
      <c r="G180" s="2"/>
    </row>
    <row r="181" spans="1:10" s="1" customFormat="1" ht="15" thickBot="1" x14ac:dyDescent="0.35">
      <c r="A181" s="84" t="s">
        <v>380</v>
      </c>
      <c r="B181" s="230"/>
      <c r="C181" s="85"/>
      <c r="D181" s="198"/>
      <c r="E181" s="86"/>
      <c r="F181" s="86"/>
      <c r="G181" s="86"/>
      <c r="H181" s="87"/>
    </row>
    <row r="182" spans="1:10" ht="28.8" x14ac:dyDescent="0.3">
      <c r="A182" s="83"/>
      <c r="B182" s="158" t="s">
        <v>381</v>
      </c>
      <c r="C182" s="100" t="s">
        <v>382</v>
      </c>
      <c r="D182" s="201" t="s">
        <v>383</v>
      </c>
      <c r="E182" s="101">
        <v>4.4999999999999998E-2</v>
      </c>
      <c r="F182" s="101">
        <v>4.4999999999999998E-2</v>
      </c>
      <c r="G182" s="101">
        <f>F182*1.2</f>
        <v>5.3999999999999999E-2</v>
      </c>
      <c r="H182" s="241" t="s">
        <v>384</v>
      </c>
    </row>
    <row r="183" spans="1:10" ht="28.8" x14ac:dyDescent="0.3">
      <c r="A183" s="83"/>
      <c r="B183" s="159" t="s">
        <v>385</v>
      </c>
      <c r="C183" s="73" t="s">
        <v>386</v>
      </c>
      <c r="D183" s="202" t="s">
        <v>383</v>
      </c>
      <c r="E183" s="97">
        <v>5.5E-2</v>
      </c>
      <c r="F183" s="97">
        <v>5.5E-2</v>
      </c>
      <c r="G183" s="98">
        <f t="shared" ref="G183:G201" si="12">F183*1.2</f>
        <v>6.6000000000000003E-2</v>
      </c>
      <c r="H183" s="242" t="s">
        <v>384</v>
      </c>
    </row>
    <row r="184" spans="1:10" ht="28.8" x14ac:dyDescent="0.3">
      <c r="A184" s="83"/>
      <c r="B184" s="159" t="s">
        <v>387</v>
      </c>
      <c r="C184" s="73" t="s">
        <v>388</v>
      </c>
      <c r="D184" s="202" t="s">
        <v>383</v>
      </c>
      <c r="E184" s="97">
        <v>7.1800000000000003E-2</v>
      </c>
      <c r="F184" s="97">
        <v>7.1800000000000003E-2</v>
      </c>
      <c r="G184" s="98">
        <f t="shared" si="12"/>
        <v>8.616E-2</v>
      </c>
      <c r="H184" s="242" t="s">
        <v>384</v>
      </c>
    </row>
    <row r="185" spans="1:10" ht="29.4" thickBot="1" x14ac:dyDescent="0.35">
      <c r="A185" s="83"/>
      <c r="B185" s="159" t="s">
        <v>389</v>
      </c>
      <c r="C185" s="73" t="s">
        <v>390</v>
      </c>
      <c r="D185" s="202" t="s">
        <v>383</v>
      </c>
      <c r="E185" s="97">
        <v>8.2400000000000001E-2</v>
      </c>
      <c r="F185" s="97">
        <v>8.2400000000000001E-2</v>
      </c>
      <c r="G185" s="98">
        <f t="shared" si="12"/>
        <v>9.8879999999999996E-2</v>
      </c>
      <c r="H185" s="242" t="s">
        <v>384</v>
      </c>
    </row>
    <row r="186" spans="1:10" ht="28.8" x14ac:dyDescent="0.3">
      <c r="A186" s="83"/>
      <c r="B186" s="158" t="s">
        <v>391</v>
      </c>
      <c r="C186" s="100" t="s">
        <v>392</v>
      </c>
      <c r="D186" s="201" t="s">
        <v>383</v>
      </c>
      <c r="E186" s="101">
        <v>2.7810000000000001E-2</v>
      </c>
      <c r="F186" s="101">
        <v>2.7810000000000001E-2</v>
      </c>
      <c r="G186" s="101">
        <f>F186*1.2</f>
        <v>3.3371999999999999E-2</v>
      </c>
      <c r="H186" s="241" t="s">
        <v>384</v>
      </c>
    </row>
    <row r="187" spans="1:10" ht="28.8" x14ac:dyDescent="0.3">
      <c r="A187" s="83"/>
      <c r="B187" s="159" t="s">
        <v>393</v>
      </c>
      <c r="C187" s="73" t="s">
        <v>394</v>
      </c>
      <c r="D187" s="202" t="s">
        <v>383</v>
      </c>
      <c r="E187" s="97">
        <v>4.4999999999999998E-2</v>
      </c>
      <c r="F187" s="97">
        <v>4.4999999999999998E-2</v>
      </c>
      <c r="G187" s="98">
        <f t="shared" si="12"/>
        <v>5.3999999999999999E-2</v>
      </c>
      <c r="H187" s="242" t="s">
        <v>384</v>
      </c>
    </row>
    <row r="188" spans="1:10" ht="28.8" x14ac:dyDescent="0.3">
      <c r="A188" s="83"/>
      <c r="B188" s="159" t="s">
        <v>395</v>
      </c>
      <c r="C188" s="73" t="s">
        <v>396</v>
      </c>
      <c r="D188" s="202" t="s">
        <v>383</v>
      </c>
      <c r="E188" s="97">
        <v>6.1800000000000001E-2</v>
      </c>
      <c r="F188" s="97">
        <v>6.1800000000000001E-2</v>
      </c>
      <c r="G188" s="98">
        <f t="shared" si="12"/>
        <v>7.4160000000000004E-2</v>
      </c>
      <c r="H188" s="242" t="s">
        <v>384</v>
      </c>
    </row>
    <row r="189" spans="1:10" ht="29.4" thickBot="1" x14ac:dyDescent="0.35">
      <c r="A189" s="83"/>
      <c r="B189" s="190" t="s">
        <v>397</v>
      </c>
      <c r="C189" s="81" t="s">
        <v>398</v>
      </c>
      <c r="D189" s="77" t="s">
        <v>383</v>
      </c>
      <c r="E189" s="104">
        <v>0.95</v>
      </c>
      <c r="F189" s="104">
        <v>0.95</v>
      </c>
      <c r="G189" s="104">
        <f t="shared" si="12"/>
        <v>1.1399999999999999</v>
      </c>
      <c r="H189" s="213" t="s">
        <v>384</v>
      </c>
    </row>
    <row r="190" spans="1:10" ht="28.8" x14ac:dyDescent="0.3">
      <c r="A190" s="83"/>
      <c r="B190" s="158" t="s">
        <v>399</v>
      </c>
      <c r="C190" s="100" t="s">
        <v>400</v>
      </c>
      <c r="D190" s="201" t="s">
        <v>383</v>
      </c>
      <c r="E190" s="101">
        <v>6.6685142857142818E-2</v>
      </c>
      <c r="F190" s="101">
        <v>6.6685142857142818E-2</v>
      </c>
      <c r="G190" s="219">
        <f t="shared" si="12"/>
        <v>8.0022171428571376E-2</v>
      </c>
      <c r="H190" s="241" t="s">
        <v>384</v>
      </c>
    </row>
    <row r="191" spans="1:10" ht="28.8" x14ac:dyDescent="0.3">
      <c r="A191" s="83"/>
      <c r="B191" s="159" t="s">
        <v>401</v>
      </c>
      <c r="C191" s="73" t="s">
        <v>402</v>
      </c>
      <c r="D191" s="202" t="s">
        <v>383</v>
      </c>
      <c r="E191" s="97">
        <v>0.1</v>
      </c>
      <c r="F191" s="97">
        <v>0.1</v>
      </c>
      <c r="G191" s="98">
        <f t="shared" si="12"/>
        <v>0.12</v>
      </c>
      <c r="H191" s="242" t="s">
        <v>384</v>
      </c>
    </row>
    <row r="192" spans="1:10" ht="28.8" x14ac:dyDescent="0.3">
      <c r="A192" s="83"/>
      <c r="B192" s="159" t="s">
        <v>403</v>
      </c>
      <c r="C192" s="73" t="s">
        <v>404</v>
      </c>
      <c r="D192" s="202" t="s">
        <v>383</v>
      </c>
      <c r="E192" s="97">
        <v>0.2</v>
      </c>
      <c r="F192" s="97">
        <v>0.2</v>
      </c>
      <c r="G192" s="98">
        <f t="shared" si="12"/>
        <v>0.24</v>
      </c>
      <c r="H192" s="242" t="s">
        <v>384</v>
      </c>
    </row>
    <row r="193" spans="1:8" ht="29.4" thickBot="1" x14ac:dyDescent="0.35">
      <c r="A193" s="83"/>
      <c r="B193" s="190" t="s">
        <v>405</v>
      </c>
      <c r="C193" s="81" t="s">
        <v>406</v>
      </c>
      <c r="D193" s="77" t="s">
        <v>383</v>
      </c>
      <c r="E193" s="104">
        <v>0.6</v>
      </c>
      <c r="F193" s="104">
        <v>0.6</v>
      </c>
      <c r="G193" s="104">
        <f t="shared" si="12"/>
        <v>0.72</v>
      </c>
      <c r="H193" s="213" t="s">
        <v>384</v>
      </c>
    </row>
    <row r="194" spans="1:8" ht="28.8" x14ac:dyDescent="0.3">
      <c r="A194" s="83"/>
      <c r="B194" s="158" t="s">
        <v>407</v>
      </c>
      <c r="C194" s="100" t="s">
        <v>408</v>
      </c>
      <c r="D194" s="201" t="s">
        <v>383</v>
      </c>
      <c r="E194" s="101">
        <v>0.15677744444444433</v>
      </c>
      <c r="F194" s="101">
        <v>0.15677744444444433</v>
      </c>
      <c r="G194" s="219">
        <f t="shared" si="12"/>
        <v>0.1881329333333332</v>
      </c>
      <c r="H194" s="241" t="s">
        <v>384</v>
      </c>
    </row>
    <row r="195" spans="1:8" ht="28.8" x14ac:dyDescent="0.3">
      <c r="A195" s="83"/>
      <c r="B195" s="159" t="s">
        <v>409</v>
      </c>
      <c r="C195" s="73" t="s">
        <v>410</v>
      </c>
      <c r="D195" s="202" t="s">
        <v>383</v>
      </c>
      <c r="E195" s="97">
        <v>0.3</v>
      </c>
      <c r="F195" s="97">
        <v>0.3</v>
      </c>
      <c r="G195" s="98">
        <f t="shared" si="12"/>
        <v>0.36</v>
      </c>
      <c r="H195" s="242" t="s">
        <v>384</v>
      </c>
    </row>
    <row r="196" spans="1:8" ht="28.8" x14ac:dyDescent="0.3">
      <c r="A196" s="83"/>
      <c r="B196" s="159" t="s">
        <v>411</v>
      </c>
      <c r="C196" s="73" t="s">
        <v>412</v>
      </c>
      <c r="D196" s="202" t="s">
        <v>383</v>
      </c>
      <c r="E196" s="97">
        <v>0.5</v>
      </c>
      <c r="F196" s="97">
        <v>0.5</v>
      </c>
      <c r="G196" s="98">
        <f t="shared" si="12"/>
        <v>0.6</v>
      </c>
      <c r="H196" s="242" t="s">
        <v>384</v>
      </c>
    </row>
    <row r="197" spans="1:8" ht="29.4" thickBot="1" x14ac:dyDescent="0.35">
      <c r="A197" s="83"/>
      <c r="B197" s="190" t="s">
        <v>413</v>
      </c>
      <c r="C197" s="81" t="s">
        <v>414</v>
      </c>
      <c r="D197" s="77" t="s">
        <v>383</v>
      </c>
      <c r="E197" s="220">
        <v>0.7</v>
      </c>
      <c r="F197" s="220">
        <v>0.7</v>
      </c>
      <c r="G197" s="220">
        <f t="shared" si="12"/>
        <v>0.84</v>
      </c>
      <c r="H197" s="213" t="s">
        <v>384</v>
      </c>
    </row>
    <row r="198" spans="1:8" ht="28.8" x14ac:dyDescent="0.3">
      <c r="A198" s="83"/>
      <c r="B198" s="215" t="s">
        <v>415</v>
      </c>
      <c r="C198" s="216" t="s">
        <v>416</v>
      </c>
      <c r="D198" s="240" t="s">
        <v>383</v>
      </c>
      <c r="E198" s="217">
        <v>0.21218000000000001</v>
      </c>
      <c r="F198" s="217">
        <v>0.21218000000000001</v>
      </c>
      <c r="G198" s="218">
        <f t="shared" si="12"/>
        <v>0.25461600000000001</v>
      </c>
      <c r="H198" s="243" t="s">
        <v>384</v>
      </c>
    </row>
    <row r="199" spans="1:8" ht="28.8" x14ac:dyDescent="0.3">
      <c r="A199" s="83"/>
      <c r="B199" s="159" t="s">
        <v>417</v>
      </c>
      <c r="C199" s="73" t="s">
        <v>418</v>
      </c>
      <c r="D199" s="202" t="s">
        <v>383</v>
      </c>
      <c r="E199" s="97">
        <v>0.4</v>
      </c>
      <c r="F199" s="97">
        <v>0.4</v>
      </c>
      <c r="G199" s="98">
        <f t="shared" si="12"/>
        <v>0.48</v>
      </c>
      <c r="H199" s="242" t="s">
        <v>384</v>
      </c>
    </row>
    <row r="200" spans="1:8" ht="29.4" thickBot="1" x14ac:dyDescent="0.35">
      <c r="A200" s="83"/>
      <c r="B200" s="159" t="s">
        <v>419</v>
      </c>
      <c r="C200" s="73" t="s">
        <v>420</v>
      </c>
      <c r="D200" s="202" t="s">
        <v>383</v>
      </c>
      <c r="E200" s="97">
        <v>0.6</v>
      </c>
      <c r="F200" s="97">
        <v>0.6</v>
      </c>
      <c r="G200" s="98">
        <f t="shared" si="12"/>
        <v>0.72</v>
      </c>
      <c r="H200" s="242" t="s">
        <v>384</v>
      </c>
    </row>
    <row r="201" spans="1:8" ht="29.4" thickBot="1" x14ac:dyDescent="0.35">
      <c r="A201" s="83"/>
      <c r="B201" s="160" t="s">
        <v>421</v>
      </c>
      <c r="C201" s="81" t="s">
        <v>422</v>
      </c>
      <c r="D201" s="42" t="s">
        <v>383</v>
      </c>
      <c r="E201" s="98">
        <v>0.8</v>
      </c>
      <c r="F201" s="98">
        <v>0.8</v>
      </c>
      <c r="G201" s="99">
        <f t="shared" si="12"/>
        <v>0.96</v>
      </c>
      <c r="H201" s="241" t="s">
        <v>384</v>
      </c>
    </row>
    <row r="202" spans="1:8" s="1" customFormat="1" ht="86.4" x14ac:dyDescent="0.3">
      <c r="A202" s="250" t="s">
        <v>423</v>
      </c>
      <c r="B202" s="214" t="s">
        <v>424</v>
      </c>
      <c r="C202" s="244" t="s">
        <v>425</v>
      </c>
      <c r="D202" s="19" t="s">
        <v>383</v>
      </c>
      <c r="E202" s="76">
        <f>F202</f>
        <v>0.36070600000000003</v>
      </c>
      <c r="F202" s="76">
        <f>'BPU Métropole'!$F$202*2</f>
        <v>0.36070600000000003</v>
      </c>
      <c r="G202" s="76">
        <f t="shared" ref="G202:G229" si="13">F202*1.2</f>
        <v>0.43284720000000004</v>
      </c>
      <c r="H202" s="126" t="s">
        <v>426</v>
      </c>
    </row>
    <row r="203" spans="1:8" s="1" customFormat="1" ht="86.4" x14ac:dyDescent="0.3">
      <c r="A203" s="251"/>
      <c r="B203" s="231" t="s">
        <v>427</v>
      </c>
      <c r="C203" s="75" t="s">
        <v>428</v>
      </c>
      <c r="D203" s="42" t="s">
        <v>383</v>
      </c>
      <c r="E203" s="78">
        <f t="shared" ref="E203:E229" si="14">F203</f>
        <v>0.36070600000000003</v>
      </c>
      <c r="F203" s="78">
        <f>'BPU Métropole'!$F$202*2</f>
        <v>0.36070600000000003</v>
      </c>
      <c r="G203" s="78">
        <f t="shared" si="13"/>
        <v>0.43284720000000004</v>
      </c>
      <c r="H203" s="212" t="s">
        <v>429</v>
      </c>
    </row>
    <row r="204" spans="1:8" s="1" customFormat="1" ht="86.4" x14ac:dyDescent="0.3">
      <c r="A204" s="251"/>
      <c r="B204" s="231" t="s">
        <v>430</v>
      </c>
      <c r="C204" s="75" t="s">
        <v>431</v>
      </c>
      <c r="D204" s="42" t="s">
        <v>383</v>
      </c>
      <c r="E204" s="78">
        <f t="shared" si="14"/>
        <v>0.36070600000000003</v>
      </c>
      <c r="F204" s="78">
        <f>'BPU Métropole'!$F$202*2</f>
        <v>0.36070600000000003</v>
      </c>
      <c r="G204" s="78">
        <f t="shared" si="13"/>
        <v>0.43284720000000004</v>
      </c>
      <c r="H204" s="212" t="s">
        <v>432</v>
      </c>
    </row>
    <row r="205" spans="1:8" s="1" customFormat="1" ht="115.2" x14ac:dyDescent="0.3">
      <c r="A205" s="251"/>
      <c r="B205" s="231" t="s">
        <v>433</v>
      </c>
      <c r="C205" s="75" t="s">
        <v>434</v>
      </c>
      <c r="D205" s="42" t="s">
        <v>383</v>
      </c>
      <c r="E205" s="78">
        <f t="shared" si="14"/>
        <v>0.36070600000000003</v>
      </c>
      <c r="F205" s="78">
        <f>'BPU Métropole'!$F$202*2</f>
        <v>0.36070600000000003</v>
      </c>
      <c r="G205" s="78">
        <f t="shared" si="13"/>
        <v>0.43284720000000004</v>
      </c>
      <c r="H205" s="212" t="s">
        <v>435</v>
      </c>
    </row>
    <row r="206" spans="1:8" s="1" customFormat="1" ht="86.4" x14ac:dyDescent="0.3">
      <c r="A206" s="251"/>
      <c r="B206" s="231" t="s">
        <v>436</v>
      </c>
      <c r="C206" s="75" t="s">
        <v>437</v>
      </c>
      <c r="D206" s="42" t="s">
        <v>383</v>
      </c>
      <c r="E206" s="78">
        <f t="shared" si="14"/>
        <v>0.36070600000000003</v>
      </c>
      <c r="F206" s="78">
        <f>'BPU Métropole'!$F$202*2</f>
        <v>0.36070600000000003</v>
      </c>
      <c r="G206" s="78">
        <f t="shared" si="13"/>
        <v>0.43284720000000004</v>
      </c>
      <c r="H206" s="212" t="s">
        <v>438</v>
      </c>
    </row>
    <row r="207" spans="1:8" s="1" customFormat="1" ht="86.4" x14ac:dyDescent="0.3">
      <c r="A207" s="251"/>
      <c r="B207" s="231" t="s">
        <v>439</v>
      </c>
      <c r="C207" s="75" t="s">
        <v>440</v>
      </c>
      <c r="D207" s="42" t="s">
        <v>383</v>
      </c>
      <c r="E207" s="78">
        <f t="shared" si="14"/>
        <v>0.36070600000000003</v>
      </c>
      <c r="F207" s="78">
        <f>'BPU Métropole'!$F$202*2</f>
        <v>0.36070600000000003</v>
      </c>
      <c r="G207" s="78">
        <f t="shared" si="13"/>
        <v>0.43284720000000004</v>
      </c>
      <c r="H207" s="212" t="s">
        <v>441</v>
      </c>
    </row>
    <row r="208" spans="1:8" s="1" customFormat="1" ht="87" thickBot="1" x14ac:dyDescent="0.35">
      <c r="A208" s="252"/>
      <c r="B208" s="232" t="s">
        <v>442</v>
      </c>
      <c r="C208" s="82" t="s">
        <v>443</v>
      </c>
      <c r="D208" s="77" t="s">
        <v>383</v>
      </c>
      <c r="E208" s="79">
        <f t="shared" si="14"/>
        <v>0.36070600000000003</v>
      </c>
      <c r="F208" s="79">
        <f>'BPU Métropole'!$F$202*2</f>
        <v>0.36070600000000003</v>
      </c>
      <c r="G208" s="79">
        <f t="shared" si="13"/>
        <v>0.43284720000000004</v>
      </c>
      <c r="H208" s="213" t="s">
        <v>444</v>
      </c>
    </row>
    <row r="209" spans="1:8" s="1" customFormat="1" ht="86.4" x14ac:dyDescent="0.3">
      <c r="A209" s="250" t="s">
        <v>445</v>
      </c>
      <c r="B209" s="214" t="s">
        <v>446</v>
      </c>
      <c r="C209" s="80" t="s">
        <v>447</v>
      </c>
      <c r="D209" s="19" t="s">
        <v>383</v>
      </c>
      <c r="E209" s="76">
        <f t="shared" si="14"/>
        <v>0.36070600000000003</v>
      </c>
      <c r="F209" s="76">
        <f>'BPU Métropole'!$F$202*2</f>
        <v>0.36070600000000003</v>
      </c>
      <c r="G209" s="76">
        <f t="shared" si="13"/>
        <v>0.43284720000000004</v>
      </c>
      <c r="H209" s="126" t="s">
        <v>448</v>
      </c>
    </row>
    <row r="210" spans="1:8" s="1" customFormat="1" ht="86.4" x14ac:dyDescent="0.3">
      <c r="A210" s="251"/>
      <c r="B210" s="231" t="s">
        <v>449</v>
      </c>
      <c r="C210" s="75" t="s">
        <v>450</v>
      </c>
      <c r="D210" s="42" t="s">
        <v>383</v>
      </c>
      <c r="E210" s="78">
        <f t="shared" si="14"/>
        <v>0.36070600000000003</v>
      </c>
      <c r="F210" s="78">
        <f>'BPU Métropole'!$F$202*2</f>
        <v>0.36070600000000003</v>
      </c>
      <c r="G210" s="78">
        <f t="shared" si="13"/>
        <v>0.43284720000000004</v>
      </c>
      <c r="H210" s="212" t="s">
        <v>451</v>
      </c>
    </row>
    <row r="211" spans="1:8" s="1" customFormat="1" ht="86.4" x14ac:dyDescent="0.3">
      <c r="A211" s="251"/>
      <c r="B211" s="231" t="s">
        <v>452</v>
      </c>
      <c r="C211" s="75" t="s">
        <v>453</v>
      </c>
      <c r="D211" s="42" t="s">
        <v>383</v>
      </c>
      <c r="E211" s="78">
        <f t="shared" si="14"/>
        <v>0.36070600000000003</v>
      </c>
      <c r="F211" s="78">
        <f>'BPU Métropole'!$F$202*2</f>
        <v>0.36070600000000003</v>
      </c>
      <c r="G211" s="78">
        <f t="shared" si="13"/>
        <v>0.43284720000000004</v>
      </c>
      <c r="H211" s="212" t="s">
        <v>454</v>
      </c>
    </row>
    <row r="212" spans="1:8" s="1" customFormat="1" ht="115.2" x14ac:dyDescent="0.3">
      <c r="A212" s="251"/>
      <c r="B212" s="231" t="s">
        <v>455</v>
      </c>
      <c r="C212" s="75" t="s">
        <v>456</v>
      </c>
      <c r="D212" s="42" t="s">
        <v>383</v>
      </c>
      <c r="E212" s="78">
        <f t="shared" si="14"/>
        <v>0.36070600000000003</v>
      </c>
      <c r="F212" s="78">
        <f>'BPU Métropole'!$F$202*2</f>
        <v>0.36070600000000003</v>
      </c>
      <c r="G212" s="78">
        <f t="shared" si="13"/>
        <v>0.43284720000000004</v>
      </c>
      <c r="H212" s="212" t="s">
        <v>457</v>
      </c>
    </row>
    <row r="213" spans="1:8" s="1" customFormat="1" ht="86.4" x14ac:dyDescent="0.3">
      <c r="A213" s="251"/>
      <c r="B213" s="231" t="s">
        <v>458</v>
      </c>
      <c r="C213" s="75" t="s">
        <v>459</v>
      </c>
      <c r="D213" s="42" t="s">
        <v>383</v>
      </c>
      <c r="E213" s="78">
        <f t="shared" si="14"/>
        <v>0.36070600000000003</v>
      </c>
      <c r="F213" s="78">
        <f>'BPU Métropole'!$F$202*2</f>
        <v>0.36070600000000003</v>
      </c>
      <c r="G213" s="78">
        <f t="shared" si="13"/>
        <v>0.43284720000000004</v>
      </c>
      <c r="H213" s="212" t="s">
        <v>438</v>
      </c>
    </row>
    <row r="214" spans="1:8" s="1" customFormat="1" ht="86.4" x14ac:dyDescent="0.3">
      <c r="A214" s="251"/>
      <c r="B214" s="231" t="s">
        <v>460</v>
      </c>
      <c r="C214" s="75" t="s">
        <v>461</v>
      </c>
      <c r="D214" s="42" t="s">
        <v>383</v>
      </c>
      <c r="E214" s="78">
        <f t="shared" si="14"/>
        <v>0.36070600000000003</v>
      </c>
      <c r="F214" s="78">
        <f>'BPU Métropole'!$F$202*2</f>
        <v>0.36070600000000003</v>
      </c>
      <c r="G214" s="78">
        <f t="shared" si="13"/>
        <v>0.43284720000000004</v>
      </c>
      <c r="H214" s="212" t="s">
        <v>441</v>
      </c>
    </row>
    <row r="215" spans="1:8" s="1" customFormat="1" ht="87" thickBot="1" x14ac:dyDescent="0.35">
      <c r="A215" s="252"/>
      <c r="B215" s="232" t="s">
        <v>462</v>
      </c>
      <c r="C215" s="82" t="s">
        <v>463</v>
      </c>
      <c r="D215" s="77" t="s">
        <v>383</v>
      </c>
      <c r="E215" s="79">
        <f t="shared" si="14"/>
        <v>0.36070600000000003</v>
      </c>
      <c r="F215" s="79">
        <f>'BPU Métropole'!$F$202*2</f>
        <v>0.36070600000000003</v>
      </c>
      <c r="G215" s="79">
        <f t="shared" si="13"/>
        <v>0.43284720000000004</v>
      </c>
      <c r="H215" s="213" t="s">
        <v>444</v>
      </c>
    </row>
    <row r="216" spans="1:8" s="1" customFormat="1" ht="86.4" x14ac:dyDescent="0.3">
      <c r="A216" s="250" t="s">
        <v>464</v>
      </c>
      <c r="B216" s="214" t="s">
        <v>465</v>
      </c>
      <c r="C216" s="80" t="s">
        <v>466</v>
      </c>
      <c r="D216" s="19" t="s">
        <v>383</v>
      </c>
      <c r="E216" s="76">
        <f t="shared" si="14"/>
        <v>0.36070600000000003</v>
      </c>
      <c r="F216" s="76">
        <f>'BPU Métropole'!$F$202*2</f>
        <v>0.36070600000000003</v>
      </c>
      <c r="G216" s="76">
        <f t="shared" si="13"/>
        <v>0.43284720000000004</v>
      </c>
      <c r="H216" s="126" t="s">
        <v>448</v>
      </c>
    </row>
    <row r="217" spans="1:8" s="1" customFormat="1" ht="86.4" x14ac:dyDescent="0.3">
      <c r="A217" s="251"/>
      <c r="B217" s="231" t="s">
        <v>467</v>
      </c>
      <c r="C217" s="75" t="s">
        <v>468</v>
      </c>
      <c r="D217" s="42" t="s">
        <v>383</v>
      </c>
      <c r="E217" s="78">
        <f t="shared" si="14"/>
        <v>0.36070600000000003</v>
      </c>
      <c r="F217" s="78">
        <f>'BPU Métropole'!$F$202*2</f>
        <v>0.36070600000000003</v>
      </c>
      <c r="G217" s="78">
        <f t="shared" si="13"/>
        <v>0.43284720000000004</v>
      </c>
      <c r="H217" s="212" t="s">
        <v>451</v>
      </c>
    </row>
    <row r="218" spans="1:8" s="1" customFormat="1" ht="86.4" x14ac:dyDescent="0.3">
      <c r="A218" s="251"/>
      <c r="B218" s="231" t="s">
        <v>469</v>
      </c>
      <c r="C218" s="75" t="s">
        <v>470</v>
      </c>
      <c r="D218" s="42" t="s">
        <v>383</v>
      </c>
      <c r="E218" s="78">
        <f t="shared" si="14"/>
        <v>0.36070600000000003</v>
      </c>
      <c r="F218" s="78">
        <f>'BPU Métropole'!$F$202*2</f>
        <v>0.36070600000000003</v>
      </c>
      <c r="G218" s="78">
        <f t="shared" si="13"/>
        <v>0.43284720000000004</v>
      </c>
      <c r="H218" s="212" t="s">
        <v>454</v>
      </c>
    </row>
    <row r="219" spans="1:8" s="1" customFormat="1" ht="86.4" x14ac:dyDescent="0.3">
      <c r="A219" s="251"/>
      <c r="B219" s="231" t="s">
        <v>471</v>
      </c>
      <c r="C219" s="75" t="s">
        <v>472</v>
      </c>
      <c r="D219" s="42" t="s">
        <v>383</v>
      </c>
      <c r="E219" s="78">
        <f t="shared" si="14"/>
        <v>0.36070600000000003</v>
      </c>
      <c r="F219" s="78">
        <f>'BPU Métropole'!$F$202*2</f>
        <v>0.36070600000000003</v>
      </c>
      <c r="G219" s="78">
        <f t="shared" si="13"/>
        <v>0.43284720000000004</v>
      </c>
      <c r="H219" s="212" t="s">
        <v>473</v>
      </c>
    </row>
    <row r="220" spans="1:8" s="1" customFormat="1" ht="86.4" x14ac:dyDescent="0.3">
      <c r="A220" s="251"/>
      <c r="B220" s="231" t="s">
        <v>474</v>
      </c>
      <c r="C220" s="75" t="s">
        <v>475</v>
      </c>
      <c r="D220" s="42" t="s">
        <v>383</v>
      </c>
      <c r="E220" s="78">
        <f t="shared" si="14"/>
        <v>0.36070600000000003</v>
      </c>
      <c r="F220" s="78">
        <f>'BPU Métropole'!$F$202*2</f>
        <v>0.36070600000000003</v>
      </c>
      <c r="G220" s="78">
        <f t="shared" si="13"/>
        <v>0.43284720000000004</v>
      </c>
      <c r="H220" s="212" t="s">
        <v>438</v>
      </c>
    </row>
    <row r="221" spans="1:8" s="1" customFormat="1" ht="86.4" x14ac:dyDescent="0.3">
      <c r="A221" s="251"/>
      <c r="B221" s="231" t="s">
        <v>476</v>
      </c>
      <c r="C221" s="75" t="s">
        <v>477</v>
      </c>
      <c r="D221" s="42" t="s">
        <v>383</v>
      </c>
      <c r="E221" s="78">
        <f t="shared" si="14"/>
        <v>0.36070600000000003</v>
      </c>
      <c r="F221" s="78">
        <f>'BPU Métropole'!$F$202*2</f>
        <v>0.36070600000000003</v>
      </c>
      <c r="G221" s="78">
        <f t="shared" si="13"/>
        <v>0.43284720000000004</v>
      </c>
      <c r="H221" s="212" t="s">
        <v>441</v>
      </c>
    </row>
    <row r="222" spans="1:8" s="1" customFormat="1" ht="87" thickBot="1" x14ac:dyDescent="0.35">
      <c r="A222" s="252"/>
      <c r="B222" s="232" t="s">
        <v>478</v>
      </c>
      <c r="C222" s="82" t="s">
        <v>479</v>
      </c>
      <c r="D222" s="77" t="s">
        <v>383</v>
      </c>
      <c r="E222" s="79">
        <f t="shared" si="14"/>
        <v>0.36070600000000003</v>
      </c>
      <c r="F222" s="79">
        <f>'BPU Métropole'!$F$202*2</f>
        <v>0.36070600000000003</v>
      </c>
      <c r="G222" s="79">
        <f t="shared" si="13"/>
        <v>0.43284720000000004</v>
      </c>
      <c r="H222" s="213" t="s">
        <v>444</v>
      </c>
    </row>
    <row r="223" spans="1:8" s="1" customFormat="1" ht="86.4" x14ac:dyDescent="0.3">
      <c r="A223" s="250" t="s">
        <v>480</v>
      </c>
      <c r="B223" s="214" t="s">
        <v>481</v>
      </c>
      <c r="C223" s="80" t="s">
        <v>482</v>
      </c>
      <c r="D223" s="19" t="s">
        <v>383</v>
      </c>
      <c r="E223" s="76">
        <f t="shared" si="14"/>
        <v>0.36070600000000003</v>
      </c>
      <c r="F223" s="76">
        <f>'BPU Métropole'!$F$202*2</f>
        <v>0.36070600000000003</v>
      </c>
      <c r="G223" s="76">
        <f t="shared" si="13"/>
        <v>0.43284720000000004</v>
      </c>
      <c r="H223" s="126" t="s">
        <v>448</v>
      </c>
    </row>
    <row r="224" spans="1:8" s="1" customFormat="1" ht="86.4" x14ac:dyDescent="0.3">
      <c r="A224" s="251"/>
      <c r="B224" s="231" t="s">
        <v>483</v>
      </c>
      <c r="C224" s="75" t="s">
        <v>484</v>
      </c>
      <c r="D224" s="42" t="s">
        <v>383</v>
      </c>
      <c r="E224" s="78">
        <f t="shared" si="14"/>
        <v>0.36070600000000003</v>
      </c>
      <c r="F224" s="78">
        <f>'BPU Métropole'!$F$202*2</f>
        <v>0.36070600000000003</v>
      </c>
      <c r="G224" s="78">
        <f t="shared" si="13"/>
        <v>0.43284720000000004</v>
      </c>
      <c r="H224" s="212" t="s">
        <v>451</v>
      </c>
    </row>
    <row r="225" spans="1:8" s="1" customFormat="1" ht="86.4" x14ac:dyDescent="0.3">
      <c r="A225" s="251"/>
      <c r="B225" s="231" t="s">
        <v>485</v>
      </c>
      <c r="C225" s="75" t="s">
        <v>486</v>
      </c>
      <c r="D225" s="42" t="s">
        <v>383</v>
      </c>
      <c r="E225" s="78">
        <f t="shared" si="14"/>
        <v>0.36070600000000003</v>
      </c>
      <c r="F225" s="78">
        <f>'BPU Métropole'!$F$202*2</f>
        <v>0.36070600000000003</v>
      </c>
      <c r="G225" s="78">
        <f t="shared" si="13"/>
        <v>0.43284720000000004</v>
      </c>
      <c r="H225" s="212" t="s">
        <v>454</v>
      </c>
    </row>
    <row r="226" spans="1:8" s="1" customFormat="1" ht="115.2" x14ac:dyDescent="0.3">
      <c r="A226" s="251"/>
      <c r="B226" s="231" t="s">
        <v>487</v>
      </c>
      <c r="C226" s="75" t="s">
        <v>488</v>
      </c>
      <c r="D226" s="42" t="s">
        <v>383</v>
      </c>
      <c r="E226" s="78">
        <f t="shared" si="14"/>
        <v>0.36070600000000003</v>
      </c>
      <c r="F226" s="78">
        <f>'BPU Métropole'!$F$202*2</f>
        <v>0.36070600000000003</v>
      </c>
      <c r="G226" s="78">
        <f t="shared" si="13"/>
        <v>0.43284720000000004</v>
      </c>
      <c r="H226" s="212" t="s">
        <v>457</v>
      </c>
    </row>
    <row r="227" spans="1:8" s="1" customFormat="1" ht="86.4" x14ac:dyDescent="0.3">
      <c r="A227" s="251"/>
      <c r="B227" s="231" t="s">
        <v>489</v>
      </c>
      <c r="C227" s="75" t="s">
        <v>490</v>
      </c>
      <c r="D227" s="42" t="s">
        <v>383</v>
      </c>
      <c r="E227" s="78">
        <f t="shared" si="14"/>
        <v>0.36070600000000003</v>
      </c>
      <c r="F227" s="78">
        <f>'BPU Métropole'!$F$202*2</f>
        <v>0.36070600000000003</v>
      </c>
      <c r="G227" s="78">
        <f t="shared" si="13"/>
        <v>0.43284720000000004</v>
      </c>
      <c r="H227" s="212" t="s">
        <v>438</v>
      </c>
    </row>
    <row r="228" spans="1:8" s="1" customFormat="1" ht="86.4" x14ac:dyDescent="0.3">
      <c r="A228" s="251"/>
      <c r="B228" s="231" t="s">
        <v>491</v>
      </c>
      <c r="C228" s="75" t="s">
        <v>492</v>
      </c>
      <c r="D228" s="42" t="s">
        <v>383</v>
      </c>
      <c r="E228" s="78">
        <f t="shared" si="14"/>
        <v>0.36070600000000003</v>
      </c>
      <c r="F228" s="78">
        <f>'BPU Métropole'!$F$202*2</f>
        <v>0.36070600000000003</v>
      </c>
      <c r="G228" s="78">
        <f t="shared" si="13"/>
        <v>0.43284720000000004</v>
      </c>
      <c r="H228" s="212" t="s">
        <v>441</v>
      </c>
    </row>
    <row r="229" spans="1:8" s="1" customFormat="1" ht="87" thickBot="1" x14ac:dyDescent="0.35">
      <c r="A229" s="252"/>
      <c r="B229" s="232" t="s">
        <v>493</v>
      </c>
      <c r="C229" s="82" t="s">
        <v>494</v>
      </c>
      <c r="D229" s="77" t="s">
        <v>383</v>
      </c>
      <c r="E229" s="79">
        <f t="shared" si="14"/>
        <v>0.36070600000000003</v>
      </c>
      <c r="F229" s="79">
        <f>'BPU Métropole'!$F$202*2</f>
        <v>0.36070600000000003</v>
      </c>
      <c r="G229" s="79">
        <f t="shared" si="13"/>
        <v>0.43284720000000004</v>
      </c>
      <c r="H229" s="213" t="s">
        <v>444</v>
      </c>
    </row>
    <row r="230" spans="1:8" ht="86.4" x14ac:dyDescent="0.3">
      <c r="A230" s="250" t="s">
        <v>423</v>
      </c>
      <c r="B230" s="231" t="s">
        <v>436</v>
      </c>
      <c r="C230" s="75" t="s">
        <v>437</v>
      </c>
      <c r="D230" s="42" t="s">
        <v>383</v>
      </c>
      <c r="E230" s="78">
        <f t="shared" ref="E230:E236" si="15">F230</f>
        <v>0.36070600000000003</v>
      </c>
      <c r="F230" s="78">
        <f>'BPU Métropole'!$F$202*2</f>
        <v>0.36070600000000003</v>
      </c>
      <c r="G230" s="78">
        <f t="shared" ref="G230:G236" si="16">F230*1.2</f>
        <v>0.43284720000000004</v>
      </c>
      <c r="H230" s="212" t="s">
        <v>438</v>
      </c>
    </row>
    <row r="231" spans="1:8" ht="86.4" x14ac:dyDescent="0.3">
      <c r="A231" s="251"/>
      <c r="B231" s="231" t="s">
        <v>439</v>
      </c>
      <c r="C231" s="75" t="s">
        <v>440</v>
      </c>
      <c r="D231" s="42" t="s">
        <v>383</v>
      </c>
      <c r="E231" s="78">
        <f t="shared" si="15"/>
        <v>0.36070600000000003</v>
      </c>
      <c r="F231" s="78">
        <f>'BPU Métropole'!$F$202*2</f>
        <v>0.36070600000000003</v>
      </c>
      <c r="G231" s="78">
        <f t="shared" si="16"/>
        <v>0.43284720000000004</v>
      </c>
      <c r="H231" s="212" t="s">
        <v>441</v>
      </c>
    </row>
    <row r="232" spans="1:8" ht="87" thickBot="1" x14ac:dyDescent="0.35">
      <c r="A232" s="251"/>
      <c r="B232" s="232" t="s">
        <v>442</v>
      </c>
      <c r="C232" s="82" t="s">
        <v>443</v>
      </c>
      <c r="D232" s="77" t="s">
        <v>383</v>
      </c>
      <c r="E232" s="79">
        <f t="shared" si="15"/>
        <v>0.36070600000000003</v>
      </c>
      <c r="F232" s="79">
        <f>'BPU Métropole'!$F$202*2</f>
        <v>0.36070600000000003</v>
      </c>
      <c r="G232" s="79">
        <f t="shared" si="16"/>
        <v>0.43284720000000004</v>
      </c>
      <c r="H232" s="213" t="s">
        <v>444</v>
      </c>
    </row>
    <row r="233" spans="1:8" ht="86.4" x14ac:dyDescent="0.3">
      <c r="A233" s="251"/>
      <c r="B233" s="214" t="s">
        <v>446</v>
      </c>
      <c r="C233" s="80" t="s">
        <v>447</v>
      </c>
      <c r="D233" s="19" t="s">
        <v>383</v>
      </c>
      <c r="E233" s="76">
        <f t="shared" si="15"/>
        <v>0.36070600000000003</v>
      </c>
      <c r="F233" s="76">
        <f>'BPU Métropole'!$F$202*2</f>
        <v>0.36070600000000003</v>
      </c>
      <c r="G233" s="76">
        <f t="shared" si="16"/>
        <v>0.43284720000000004</v>
      </c>
      <c r="H233" s="126" t="s">
        <v>448</v>
      </c>
    </row>
    <row r="234" spans="1:8" s="1" customFormat="1" ht="86.4" x14ac:dyDescent="0.3">
      <c r="A234" s="251"/>
      <c r="B234" s="231" t="s">
        <v>449</v>
      </c>
      <c r="C234" s="75" t="s">
        <v>450</v>
      </c>
      <c r="D234" s="42" t="s">
        <v>383</v>
      </c>
      <c r="E234" s="78">
        <f t="shared" si="15"/>
        <v>0.36070600000000003</v>
      </c>
      <c r="F234" s="78">
        <f>'BPU Métropole'!$F$202*2</f>
        <v>0.36070600000000003</v>
      </c>
      <c r="G234" s="78">
        <f t="shared" si="16"/>
        <v>0.43284720000000004</v>
      </c>
      <c r="H234" s="212" t="s">
        <v>451</v>
      </c>
    </row>
    <row r="235" spans="1:8" s="1" customFormat="1" ht="86.4" x14ac:dyDescent="0.3">
      <c r="A235" s="251"/>
      <c r="B235" s="231" t="s">
        <v>452</v>
      </c>
      <c r="C235" s="75" t="s">
        <v>453</v>
      </c>
      <c r="D235" s="42" t="s">
        <v>383</v>
      </c>
      <c r="E235" s="78">
        <f t="shared" si="15"/>
        <v>0.36070600000000003</v>
      </c>
      <c r="F235" s="78">
        <f>'BPU Métropole'!$F$202*2</f>
        <v>0.36070600000000003</v>
      </c>
      <c r="G235" s="78">
        <f t="shared" si="16"/>
        <v>0.43284720000000004</v>
      </c>
      <c r="H235" s="212" t="s">
        <v>454</v>
      </c>
    </row>
    <row r="236" spans="1:8" s="1" customFormat="1" ht="115.8" thickBot="1" x14ac:dyDescent="0.35">
      <c r="A236" s="252"/>
      <c r="B236" s="232" t="s">
        <v>455</v>
      </c>
      <c r="C236" s="82" t="s">
        <v>456</v>
      </c>
      <c r="D236" s="77" t="s">
        <v>383</v>
      </c>
      <c r="E236" s="79">
        <f t="shared" si="15"/>
        <v>0.36070600000000003</v>
      </c>
      <c r="F236" s="79">
        <f>'BPU Métropole'!$F$202*2</f>
        <v>0.36070600000000003</v>
      </c>
      <c r="G236" s="79">
        <f t="shared" si="16"/>
        <v>0.43284720000000004</v>
      </c>
      <c r="H236" s="213" t="s">
        <v>457</v>
      </c>
    </row>
    <row r="237" spans="1:8" s="1" customFormat="1" ht="15" thickBot="1" x14ac:dyDescent="0.35"/>
    <row r="238" spans="1:8" s="1" customFormat="1" ht="15" thickBot="1" x14ac:dyDescent="0.35">
      <c r="A238" s="84" t="s">
        <v>495</v>
      </c>
      <c r="B238" s="188"/>
      <c r="C238" s="85"/>
      <c r="D238" s="198"/>
      <c r="E238" s="86"/>
      <c r="F238" s="86"/>
      <c r="G238" s="86"/>
      <c r="H238" s="87"/>
    </row>
    <row r="239" spans="1:8" s="1" customFormat="1" ht="28.8" x14ac:dyDescent="0.3">
      <c r="A239" s="205" t="s">
        <v>496</v>
      </c>
      <c r="B239" s="245" t="s">
        <v>497</v>
      </c>
      <c r="C239" s="122" t="s">
        <v>498</v>
      </c>
      <c r="D239" s="19" t="s">
        <v>499</v>
      </c>
      <c r="E239" s="103">
        <v>1.4305555555555557E-2</v>
      </c>
      <c r="F239" s="103">
        <v>1.4305555555555557E-2</v>
      </c>
      <c r="G239" s="103">
        <f>F239*1.2</f>
        <v>1.7166666666666667E-2</v>
      </c>
      <c r="H239" s="21"/>
    </row>
    <row r="240" spans="1:8" s="1" customFormat="1" ht="28.8" x14ac:dyDescent="0.3">
      <c r="B240" s="246" t="s">
        <v>500</v>
      </c>
      <c r="C240" s="138" t="s">
        <v>501</v>
      </c>
      <c r="D240" s="42" t="s">
        <v>499</v>
      </c>
      <c r="E240" s="98">
        <v>2.2888888888888889E-2</v>
      </c>
      <c r="F240" s="98">
        <v>2.2888888888888889E-2</v>
      </c>
      <c r="G240" s="98">
        <f t="shared" ref="G240:G248" si="17">F240*1.2</f>
        <v>2.7466666666666667E-2</v>
      </c>
      <c r="H240" s="55"/>
    </row>
    <row r="241" spans="1:8" ht="28.8" x14ac:dyDescent="0.3">
      <c r="A241" s="1"/>
      <c r="B241" s="247" t="s">
        <v>502</v>
      </c>
      <c r="C241" s="138" t="s">
        <v>503</v>
      </c>
      <c r="D241" s="42" t="s">
        <v>499</v>
      </c>
      <c r="E241" s="98">
        <v>1.4305555555555557E-2</v>
      </c>
      <c r="F241" s="98">
        <v>1.4305555555555557E-2</v>
      </c>
      <c r="G241" s="98">
        <f t="shared" si="17"/>
        <v>1.7166666666666667E-2</v>
      </c>
      <c r="H241" s="55"/>
    </row>
    <row r="242" spans="1:8" ht="28.8" x14ac:dyDescent="0.3">
      <c r="A242" s="1"/>
      <c r="B242" s="247" t="s">
        <v>504</v>
      </c>
      <c r="C242" s="138" t="s">
        <v>505</v>
      </c>
      <c r="D242" s="42" t="s">
        <v>499</v>
      </c>
      <c r="E242" s="98">
        <v>2.2888888888888889E-2</v>
      </c>
      <c r="F242" s="98">
        <v>2.2888888888888889E-2</v>
      </c>
      <c r="G242" s="98">
        <f t="shared" si="17"/>
        <v>2.7466666666666667E-2</v>
      </c>
      <c r="H242" s="55"/>
    </row>
    <row r="243" spans="1:8" ht="28.8" x14ac:dyDescent="0.3">
      <c r="A243" s="1"/>
      <c r="B243" s="247" t="s">
        <v>506</v>
      </c>
      <c r="C243" s="138" t="s">
        <v>507</v>
      </c>
      <c r="D243" s="42" t="s">
        <v>499</v>
      </c>
      <c r="E243" s="98">
        <v>3.7194444444444447E-2</v>
      </c>
      <c r="F243" s="98">
        <v>3.7194444444444447E-2</v>
      </c>
      <c r="G243" s="98">
        <f t="shared" si="17"/>
        <v>4.4633333333333337E-2</v>
      </c>
      <c r="H243" s="55"/>
    </row>
    <row r="244" spans="1:8" ht="28.8" x14ac:dyDescent="0.3">
      <c r="A244" s="1"/>
      <c r="B244" s="247" t="s">
        <v>508</v>
      </c>
      <c r="C244" s="138" t="s">
        <v>509</v>
      </c>
      <c r="D244" s="42" t="s">
        <v>499</v>
      </c>
      <c r="E244" s="98">
        <v>5.579166666666667E-2</v>
      </c>
      <c r="F244" s="98">
        <v>5.579166666666667E-2</v>
      </c>
      <c r="G244" s="98">
        <f t="shared" si="17"/>
        <v>6.6949999999999996E-2</v>
      </c>
      <c r="H244" s="55"/>
    </row>
    <row r="245" spans="1:8" ht="28.8" x14ac:dyDescent="0.3">
      <c r="A245" s="1"/>
      <c r="B245" s="247" t="s">
        <v>510</v>
      </c>
      <c r="C245" s="138" t="s">
        <v>511</v>
      </c>
      <c r="D245" s="42" t="s">
        <v>499</v>
      </c>
      <c r="E245" s="98">
        <v>3.7194444444444447E-2</v>
      </c>
      <c r="F245" s="98">
        <v>3.7194444444444447E-2</v>
      </c>
      <c r="G245" s="98">
        <f t="shared" si="17"/>
        <v>4.4633333333333337E-2</v>
      </c>
      <c r="H245" s="55"/>
    </row>
    <row r="246" spans="1:8" ht="28.8" x14ac:dyDescent="0.3">
      <c r="A246" s="1"/>
      <c r="B246" s="247" t="s">
        <v>512</v>
      </c>
      <c r="C246" s="138" t="s">
        <v>513</v>
      </c>
      <c r="D246" s="42" t="s">
        <v>499</v>
      </c>
      <c r="E246" s="98">
        <v>5.579166666666667E-2</v>
      </c>
      <c r="F246" s="98">
        <v>5.579166666666667E-2</v>
      </c>
      <c r="G246" s="98">
        <f t="shared" si="17"/>
        <v>6.6949999999999996E-2</v>
      </c>
      <c r="H246" s="55"/>
    </row>
    <row r="247" spans="1:8" ht="28.8" x14ac:dyDescent="0.3">
      <c r="A247" s="1"/>
      <c r="B247" s="247" t="s">
        <v>514</v>
      </c>
      <c r="C247" s="138" t="s">
        <v>515</v>
      </c>
      <c r="D247" s="42" t="s">
        <v>499</v>
      </c>
      <c r="E247" s="102">
        <v>2.06E-2</v>
      </c>
      <c r="F247" s="102">
        <v>2.06E-2</v>
      </c>
      <c r="G247" s="102">
        <f t="shared" si="17"/>
        <v>2.4719999999999999E-2</v>
      </c>
      <c r="H247" s="55"/>
    </row>
    <row r="248" spans="1:8" ht="29.4" thickBot="1" x14ac:dyDescent="0.35">
      <c r="A248" s="1"/>
      <c r="B248" s="248" t="s">
        <v>516</v>
      </c>
      <c r="C248" s="139" t="s">
        <v>517</v>
      </c>
      <c r="D248" s="77" t="s">
        <v>499</v>
      </c>
      <c r="E248" s="104">
        <v>5.1500000000000004E-2</v>
      </c>
      <c r="F248" s="104">
        <v>5.1500000000000004E-2</v>
      </c>
      <c r="G248" s="104">
        <f t="shared" si="17"/>
        <v>6.1800000000000001E-2</v>
      </c>
      <c r="H248" s="56"/>
    </row>
    <row r="249" spans="1:8" s="1" customFormat="1" x14ac:dyDescent="0.3">
      <c r="A249" s="205" t="s">
        <v>518</v>
      </c>
      <c r="B249" s="189" t="s">
        <v>519</v>
      </c>
      <c r="C249" s="172" t="s">
        <v>520</v>
      </c>
      <c r="D249" s="47" t="s">
        <v>521</v>
      </c>
      <c r="E249" s="174">
        <v>54.722499999999997</v>
      </c>
      <c r="F249" s="174">
        <v>27.361250000000002</v>
      </c>
      <c r="G249" s="174">
        <f>F249*1.2</f>
        <v>32.833500000000001</v>
      </c>
      <c r="H249" s="21"/>
    </row>
    <row r="250" spans="1:8" s="1" customFormat="1" x14ac:dyDescent="0.3">
      <c r="B250" s="160" t="s">
        <v>522</v>
      </c>
      <c r="C250" s="129" t="s">
        <v>523</v>
      </c>
      <c r="D250" s="130" t="s">
        <v>521</v>
      </c>
      <c r="E250" s="131">
        <v>82.083749999999995</v>
      </c>
      <c r="F250" s="131">
        <v>41.041875000000005</v>
      </c>
      <c r="G250" s="131">
        <f>F250*1.2</f>
        <v>49.250250000000001</v>
      </c>
      <c r="H250" s="55"/>
    </row>
    <row r="251" spans="1:8" customFormat="1" ht="26.4" x14ac:dyDescent="0.3">
      <c r="B251" s="22" t="s">
        <v>524</v>
      </c>
      <c r="C251" s="115" t="s">
        <v>525</v>
      </c>
      <c r="D251" s="23" t="s">
        <v>349</v>
      </c>
      <c r="E251" s="128">
        <v>410.86000000000064</v>
      </c>
      <c r="F251" s="128">
        <v>205.43000000000032</v>
      </c>
      <c r="G251" s="128">
        <f t="shared" ref="G251:G314" si="18">F251*1.2</f>
        <v>246.51600000000036</v>
      </c>
      <c r="H251" s="25"/>
    </row>
    <row r="252" spans="1:8" customFormat="1" ht="26.4" x14ac:dyDescent="0.3">
      <c r="B252" s="22" t="s">
        <v>526</v>
      </c>
      <c r="C252" s="115" t="s">
        <v>527</v>
      </c>
      <c r="D252" s="23" t="s">
        <v>349</v>
      </c>
      <c r="E252" s="128">
        <v>616.29000000000099</v>
      </c>
      <c r="F252" s="128">
        <v>308.14500000000049</v>
      </c>
      <c r="G252" s="128">
        <f t="shared" si="18"/>
        <v>369.77400000000057</v>
      </c>
      <c r="H252" s="25"/>
    </row>
    <row r="253" spans="1:8" customFormat="1" ht="26.4" x14ac:dyDescent="0.3">
      <c r="B253" s="22" t="s">
        <v>528</v>
      </c>
      <c r="C253" s="115" t="s">
        <v>529</v>
      </c>
      <c r="D253" s="23" t="s">
        <v>349</v>
      </c>
      <c r="E253" s="128">
        <v>728.19400000000076</v>
      </c>
      <c r="F253" s="128">
        <v>364.09700000000038</v>
      </c>
      <c r="G253" s="128">
        <f t="shared" si="18"/>
        <v>436.91640000000046</v>
      </c>
      <c r="H253" s="25"/>
    </row>
    <row r="254" spans="1:8" customFormat="1" ht="26.4" x14ac:dyDescent="0.3">
      <c r="B254" s="22" t="s">
        <v>530</v>
      </c>
      <c r="C254" s="115" t="s">
        <v>531</v>
      </c>
      <c r="D254" s="23" t="s">
        <v>349</v>
      </c>
      <c r="E254" s="128">
        <v>1092.2910000000013</v>
      </c>
      <c r="F254" s="128">
        <v>546.14550000000065</v>
      </c>
      <c r="G254" s="128">
        <f t="shared" si="18"/>
        <v>655.37460000000078</v>
      </c>
      <c r="H254" s="25"/>
    </row>
    <row r="255" spans="1:8" customFormat="1" ht="26.4" x14ac:dyDescent="0.3">
      <c r="B255" s="22" t="s">
        <v>532</v>
      </c>
      <c r="C255" s="115" t="s">
        <v>533</v>
      </c>
      <c r="D255" s="23" t="s">
        <v>349</v>
      </c>
      <c r="E255" s="128">
        <v>470.94999999999987</v>
      </c>
      <c r="F255" s="128">
        <v>235.47499999999994</v>
      </c>
      <c r="G255" s="128">
        <f t="shared" si="18"/>
        <v>282.56999999999994</v>
      </c>
      <c r="H255" s="25"/>
    </row>
    <row r="256" spans="1:8" customFormat="1" ht="26.4" x14ac:dyDescent="0.3">
      <c r="B256" s="22" t="s">
        <v>534</v>
      </c>
      <c r="C256" s="115" t="s">
        <v>535</v>
      </c>
      <c r="D256" s="23" t="s">
        <v>349</v>
      </c>
      <c r="E256" s="128">
        <v>10091.78571428571</v>
      </c>
      <c r="F256" s="128">
        <v>5045.8928571428551</v>
      </c>
      <c r="G256" s="128">
        <f t="shared" si="18"/>
        <v>6055.0714285714257</v>
      </c>
      <c r="H256" s="25"/>
    </row>
    <row r="257" spans="2:8" customFormat="1" ht="26.4" x14ac:dyDescent="0.3">
      <c r="B257" s="22" t="s">
        <v>536</v>
      </c>
      <c r="C257" s="115" t="s">
        <v>537</v>
      </c>
      <c r="D257" s="23" t="s">
        <v>349</v>
      </c>
      <c r="E257" s="128">
        <v>464.06400000000042</v>
      </c>
      <c r="F257" s="128">
        <v>232.03200000000021</v>
      </c>
      <c r="G257" s="128">
        <f t="shared" si="18"/>
        <v>278.43840000000023</v>
      </c>
      <c r="H257" s="25"/>
    </row>
    <row r="258" spans="2:8" customFormat="1" ht="26.4" x14ac:dyDescent="0.3">
      <c r="B258" s="22" t="s">
        <v>538</v>
      </c>
      <c r="C258" s="115" t="s">
        <v>539</v>
      </c>
      <c r="D258" s="23" t="s">
        <v>349</v>
      </c>
      <c r="E258" s="128">
        <v>696.09600000000057</v>
      </c>
      <c r="F258" s="128">
        <v>348.04800000000029</v>
      </c>
      <c r="G258" s="128">
        <f t="shared" si="18"/>
        <v>417.65760000000034</v>
      </c>
      <c r="H258" s="25"/>
    </row>
    <row r="259" spans="2:8" customFormat="1" ht="26.4" x14ac:dyDescent="0.3">
      <c r="B259" s="22" t="s">
        <v>540</v>
      </c>
      <c r="C259" s="115" t="s">
        <v>541</v>
      </c>
      <c r="D259" s="23" t="s">
        <v>349</v>
      </c>
      <c r="E259" s="128">
        <v>1523.5159999999939</v>
      </c>
      <c r="F259" s="128">
        <v>761.75799999999697</v>
      </c>
      <c r="G259" s="128">
        <f t="shared" si="18"/>
        <v>914.10959999999636</v>
      </c>
      <c r="H259" s="25"/>
    </row>
    <row r="260" spans="2:8" customFormat="1" ht="26.4" x14ac:dyDescent="0.3">
      <c r="B260" s="22" t="s">
        <v>542</v>
      </c>
      <c r="C260" s="115" t="s">
        <v>543</v>
      </c>
      <c r="D260" s="23" t="s">
        <v>349</v>
      </c>
      <c r="E260" s="128">
        <v>2285.2739999999912</v>
      </c>
      <c r="F260" s="128">
        <v>1142.6369999999956</v>
      </c>
      <c r="G260" s="128">
        <f t="shared" si="18"/>
        <v>1371.1643999999947</v>
      </c>
      <c r="H260" s="25"/>
    </row>
    <row r="261" spans="2:8" customFormat="1" ht="26.4" x14ac:dyDescent="0.3">
      <c r="B261" s="22" t="s">
        <v>544</v>
      </c>
      <c r="C261" s="115" t="s">
        <v>545</v>
      </c>
      <c r="D261" s="23" t="s">
        <v>349</v>
      </c>
      <c r="E261" s="128">
        <v>177.85999999999981</v>
      </c>
      <c r="F261" s="128">
        <v>88.929999999999907</v>
      </c>
      <c r="G261" s="128">
        <f t="shared" si="18"/>
        <v>106.71599999999988</v>
      </c>
      <c r="H261" s="25"/>
    </row>
    <row r="262" spans="2:8" customFormat="1" ht="26.4" x14ac:dyDescent="0.3">
      <c r="B262" s="22" t="s">
        <v>546</v>
      </c>
      <c r="C262" s="115" t="s">
        <v>547</v>
      </c>
      <c r="D262" s="23" t="s">
        <v>349</v>
      </c>
      <c r="E262" s="128">
        <v>266.78999999999974</v>
      </c>
      <c r="F262" s="128">
        <v>133.39499999999987</v>
      </c>
      <c r="G262" s="128">
        <f t="shared" si="18"/>
        <v>160.07399999999984</v>
      </c>
      <c r="H262" s="25"/>
    </row>
    <row r="263" spans="2:8" customFormat="1" ht="26.4" x14ac:dyDescent="0.3">
      <c r="B263" s="22" t="s">
        <v>548</v>
      </c>
      <c r="C263" s="115" t="s">
        <v>549</v>
      </c>
      <c r="D263" s="23" t="s">
        <v>349</v>
      </c>
      <c r="E263" s="128">
        <v>663.01999999999975</v>
      </c>
      <c r="F263" s="128">
        <v>331.50999999999988</v>
      </c>
      <c r="G263" s="128">
        <f t="shared" si="18"/>
        <v>397.81199999999984</v>
      </c>
      <c r="H263" s="25"/>
    </row>
    <row r="264" spans="2:8" customFormat="1" ht="26.4" x14ac:dyDescent="0.3">
      <c r="B264" s="22" t="s">
        <v>550</v>
      </c>
      <c r="C264" s="115" t="s">
        <v>551</v>
      </c>
      <c r="D264" s="23" t="s">
        <v>349</v>
      </c>
      <c r="E264" s="128">
        <v>994.52999999999952</v>
      </c>
      <c r="F264" s="128">
        <v>497.26499999999976</v>
      </c>
      <c r="G264" s="128">
        <f t="shared" si="18"/>
        <v>596.71799999999973</v>
      </c>
      <c r="H264" s="25"/>
    </row>
    <row r="265" spans="2:8" customFormat="1" ht="26.4" x14ac:dyDescent="0.3">
      <c r="B265" s="22" t="s">
        <v>552</v>
      </c>
      <c r="C265" s="115" t="s">
        <v>553</v>
      </c>
      <c r="D265" s="23" t="s">
        <v>349</v>
      </c>
      <c r="E265" s="128">
        <v>770.2940000000001</v>
      </c>
      <c r="F265" s="128">
        <v>385.14700000000005</v>
      </c>
      <c r="G265" s="128">
        <f t="shared" si="18"/>
        <v>462.17640000000006</v>
      </c>
      <c r="H265" s="25"/>
    </row>
    <row r="266" spans="2:8" customFormat="1" ht="26.4" x14ac:dyDescent="0.3">
      <c r="B266" s="22" t="s">
        <v>554</v>
      </c>
      <c r="C266" s="115" t="s">
        <v>555</v>
      </c>
      <c r="D266" s="23" t="s">
        <v>349</v>
      </c>
      <c r="E266" s="128">
        <v>1155.4410000000003</v>
      </c>
      <c r="F266" s="128">
        <v>577.72050000000013</v>
      </c>
      <c r="G266" s="128">
        <f t="shared" si="18"/>
        <v>693.26460000000009</v>
      </c>
      <c r="H266" s="25"/>
    </row>
    <row r="267" spans="2:8" customFormat="1" ht="26.4" x14ac:dyDescent="0.3">
      <c r="B267" s="22" t="s">
        <v>556</v>
      </c>
      <c r="C267" s="115" t="s">
        <v>557</v>
      </c>
      <c r="D267" s="23" t="s">
        <v>349</v>
      </c>
      <c r="E267" s="128">
        <v>253.25799999999941</v>
      </c>
      <c r="F267" s="128">
        <v>126.62899999999971</v>
      </c>
      <c r="G267" s="128">
        <f t="shared" si="18"/>
        <v>151.95479999999964</v>
      </c>
      <c r="H267" s="25"/>
    </row>
    <row r="268" spans="2:8" customFormat="1" ht="26.4" x14ac:dyDescent="0.3">
      <c r="B268" s="22" t="s">
        <v>558</v>
      </c>
      <c r="C268" s="115" t="s">
        <v>559</v>
      </c>
      <c r="D268" s="23" t="s">
        <v>349</v>
      </c>
      <c r="E268" s="128">
        <v>379.88699999999915</v>
      </c>
      <c r="F268" s="128">
        <v>189.94349999999957</v>
      </c>
      <c r="G268" s="128">
        <f t="shared" si="18"/>
        <v>227.93219999999948</v>
      </c>
      <c r="H268" s="25"/>
    </row>
    <row r="269" spans="2:8" customFormat="1" ht="26.4" x14ac:dyDescent="0.3">
      <c r="B269" s="22" t="s">
        <v>560</v>
      </c>
      <c r="C269" s="115" t="s">
        <v>561</v>
      </c>
      <c r="D269" s="23" t="s">
        <v>349</v>
      </c>
      <c r="E269" s="128">
        <v>588.28399999999988</v>
      </c>
      <c r="F269" s="128">
        <v>294.14199999999994</v>
      </c>
      <c r="G269" s="128">
        <f t="shared" si="18"/>
        <v>352.97039999999993</v>
      </c>
      <c r="H269" s="25"/>
    </row>
    <row r="270" spans="2:8" customFormat="1" ht="26.4" x14ac:dyDescent="0.3">
      <c r="B270" s="22" t="s">
        <v>562</v>
      </c>
      <c r="C270" s="115" t="s">
        <v>563</v>
      </c>
      <c r="D270" s="23" t="s">
        <v>349</v>
      </c>
      <c r="E270" s="128">
        <v>882.4259999999997</v>
      </c>
      <c r="F270" s="128">
        <v>441.21299999999985</v>
      </c>
      <c r="G270" s="128">
        <f t="shared" si="18"/>
        <v>529.45559999999978</v>
      </c>
      <c r="H270" s="25"/>
    </row>
    <row r="271" spans="2:8" customFormat="1" ht="26.4" x14ac:dyDescent="0.3">
      <c r="B271" s="22" t="s">
        <v>564</v>
      </c>
      <c r="C271" s="115" t="s">
        <v>565</v>
      </c>
      <c r="D271" s="23" t="s">
        <v>349</v>
      </c>
      <c r="E271" s="128">
        <v>523.58399999999949</v>
      </c>
      <c r="F271" s="128">
        <v>261.79199999999975</v>
      </c>
      <c r="G271" s="128">
        <f t="shared" si="18"/>
        <v>314.15039999999971</v>
      </c>
      <c r="H271" s="25"/>
    </row>
    <row r="272" spans="2:8" customFormat="1" ht="26.4" x14ac:dyDescent="0.3">
      <c r="B272" s="22" t="s">
        <v>566</v>
      </c>
      <c r="C272" s="115" t="s">
        <v>567</v>
      </c>
      <c r="D272" s="23" t="s">
        <v>349</v>
      </c>
      <c r="E272" s="128">
        <v>785.37599999999918</v>
      </c>
      <c r="F272" s="128">
        <v>392.68799999999959</v>
      </c>
      <c r="G272" s="128">
        <f t="shared" si="18"/>
        <v>471.22559999999947</v>
      </c>
      <c r="H272" s="25"/>
    </row>
    <row r="273" spans="2:8" customFormat="1" ht="26.4" x14ac:dyDescent="0.3">
      <c r="B273" s="22" t="s">
        <v>568</v>
      </c>
      <c r="C273" s="115" t="s">
        <v>569</v>
      </c>
      <c r="D273" s="23" t="s">
        <v>349</v>
      </c>
      <c r="E273" s="128">
        <v>834.12600000000054</v>
      </c>
      <c r="F273" s="128">
        <v>417.06300000000027</v>
      </c>
      <c r="G273" s="128">
        <f t="shared" si="18"/>
        <v>500.47560000000033</v>
      </c>
      <c r="H273" s="25"/>
    </row>
    <row r="274" spans="2:8" customFormat="1" ht="26.4" x14ac:dyDescent="0.3">
      <c r="B274" s="22" t="s">
        <v>570</v>
      </c>
      <c r="C274" s="115" t="s">
        <v>571</v>
      </c>
      <c r="D274" s="23" t="s">
        <v>349</v>
      </c>
      <c r="E274" s="128">
        <v>1251.1890000000008</v>
      </c>
      <c r="F274" s="128">
        <v>625.59450000000038</v>
      </c>
      <c r="G274" s="128">
        <f t="shared" si="18"/>
        <v>750.71340000000043</v>
      </c>
      <c r="H274" s="25"/>
    </row>
    <row r="275" spans="2:8" customFormat="1" ht="26.4" x14ac:dyDescent="0.3">
      <c r="B275" s="22" t="s">
        <v>572</v>
      </c>
      <c r="C275" s="115" t="s">
        <v>573</v>
      </c>
      <c r="D275" s="23" t="s">
        <v>349</v>
      </c>
      <c r="E275" s="128">
        <v>919.72200000000043</v>
      </c>
      <c r="F275" s="128">
        <v>459.86100000000022</v>
      </c>
      <c r="G275" s="128">
        <f t="shared" si="18"/>
        <v>551.83320000000026</v>
      </c>
      <c r="H275" s="25"/>
    </row>
    <row r="276" spans="2:8" customFormat="1" ht="26.4" x14ac:dyDescent="0.3">
      <c r="B276" s="22" t="s">
        <v>574</v>
      </c>
      <c r="C276" s="115" t="s">
        <v>575</v>
      </c>
      <c r="D276" s="23" t="s">
        <v>349</v>
      </c>
      <c r="E276" s="128">
        <v>1379.5830000000008</v>
      </c>
      <c r="F276" s="128">
        <v>689.79150000000038</v>
      </c>
      <c r="G276" s="128">
        <f t="shared" si="18"/>
        <v>827.74980000000039</v>
      </c>
      <c r="H276" s="25"/>
    </row>
    <row r="277" spans="2:8" customFormat="1" ht="26.4" x14ac:dyDescent="0.3">
      <c r="B277" s="22" t="s">
        <v>576</v>
      </c>
      <c r="C277" s="115" t="s">
        <v>577</v>
      </c>
      <c r="D277" s="23" t="s">
        <v>349</v>
      </c>
      <c r="E277" s="128">
        <v>1165.2319999999995</v>
      </c>
      <c r="F277" s="128">
        <v>582.61599999999976</v>
      </c>
      <c r="G277" s="128">
        <f t="shared" si="18"/>
        <v>699.13919999999973</v>
      </c>
      <c r="H277" s="25"/>
    </row>
    <row r="278" spans="2:8" customFormat="1" ht="26.4" x14ac:dyDescent="0.3">
      <c r="B278" s="22" t="s">
        <v>578</v>
      </c>
      <c r="C278" s="115" t="s">
        <v>579</v>
      </c>
      <c r="D278" s="23" t="s">
        <v>349</v>
      </c>
      <c r="E278" s="128">
        <v>1747.847999999999</v>
      </c>
      <c r="F278" s="128">
        <v>873.92399999999952</v>
      </c>
      <c r="G278" s="128">
        <f t="shared" si="18"/>
        <v>1048.7087999999994</v>
      </c>
      <c r="H278" s="25"/>
    </row>
    <row r="279" spans="2:8" customFormat="1" ht="26.4" x14ac:dyDescent="0.3">
      <c r="B279" s="22" t="s">
        <v>580</v>
      </c>
      <c r="C279" s="115" t="s">
        <v>581</v>
      </c>
      <c r="D279" s="23" t="s">
        <v>349</v>
      </c>
      <c r="E279" s="128">
        <v>1070.3720000000008</v>
      </c>
      <c r="F279" s="128">
        <v>535.18600000000038</v>
      </c>
      <c r="G279" s="128">
        <f t="shared" si="18"/>
        <v>642.22320000000047</v>
      </c>
      <c r="H279" s="25"/>
    </row>
    <row r="280" spans="2:8" customFormat="1" ht="26.4" x14ac:dyDescent="0.3">
      <c r="B280" s="22" t="s">
        <v>582</v>
      </c>
      <c r="C280" s="115" t="s">
        <v>583</v>
      </c>
      <c r="D280" s="23" t="s">
        <v>349</v>
      </c>
      <c r="E280" s="128">
        <v>1605.5580000000011</v>
      </c>
      <c r="F280" s="128">
        <v>802.77900000000056</v>
      </c>
      <c r="G280" s="128">
        <f t="shared" si="18"/>
        <v>963.33480000000066</v>
      </c>
      <c r="H280" s="25"/>
    </row>
    <row r="281" spans="2:8" customFormat="1" ht="26.4" x14ac:dyDescent="0.3">
      <c r="B281" s="22" t="s">
        <v>584</v>
      </c>
      <c r="C281" s="115" t="s">
        <v>585</v>
      </c>
      <c r="D281" s="23" t="s">
        <v>349</v>
      </c>
      <c r="E281" s="128">
        <v>304.57600000000048</v>
      </c>
      <c r="F281" s="128">
        <v>152.28800000000024</v>
      </c>
      <c r="G281" s="128">
        <f t="shared" si="18"/>
        <v>182.74560000000028</v>
      </c>
      <c r="H281" s="25"/>
    </row>
    <row r="282" spans="2:8" customFormat="1" ht="26.4" x14ac:dyDescent="0.3">
      <c r="B282" s="22" t="s">
        <v>586</v>
      </c>
      <c r="C282" s="115" t="s">
        <v>587</v>
      </c>
      <c r="D282" s="23" t="s">
        <v>349</v>
      </c>
      <c r="E282" s="128">
        <v>456.86400000000066</v>
      </c>
      <c r="F282" s="128">
        <v>228.43200000000033</v>
      </c>
      <c r="G282" s="128">
        <f t="shared" si="18"/>
        <v>274.11840000000041</v>
      </c>
      <c r="H282" s="25"/>
    </row>
    <row r="283" spans="2:8" customFormat="1" ht="26.4" x14ac:dyDescent="0.3">
      <c r="B283" s="22" t="s">
        <v>588</v>
      </c>
      <c r="C283" s="115" t="s">
        <v>589</v>
      </c>
      <c r="D283" s="23" t="s">
        <v>349</v>
      </c>
      <c r="E283" s="128">
        <v>645.18799999999942</v>
      </c>
      <c r="F283" s="128">
        <v>322.59399999999971</v>
      </c>
      <c r="G283" s="128">
        <f t="shared" si="18"/>
        <v>387.11279999999965</v>
      </c>
      <c r="H283" s="25"/>
    </row>
    <row r="284" spans="2:8" customFormat="1" ht="26.4" x14ac:dyDescent="0.3">
      <c r="B284" s="22" t="s">
        <v>590</v>
      </c>
      <c r="C284" s="115" t="s">
        <v>591</v>
      </c>
      <c r="D284" s="23" t="s">
        <v>349</v>
      </c>
      <c r="E284" s="128">
        <v>967.78199999999913</v>
      </c>
      <c r="F284" s="128">
        <v>483.89099999999956</v>
      </c>
      <c r="G284" s="128">
        <f t="shared" si="18"/>
        <v>580.66919999999948</v>
      </c>
      <c r="H284" s="25"/>
    </row>
    <row r="285" spans="2:8" customFormat="1" ht="26.4" x14ac:dyDescent="0.3">
      <c r="B285" s="22" t="s">
        <v>592</v>
      </c>
      <c r="C285" s="115" t="s">
        <v>593</v>
      </c>
      <c r="D285" s="23" t="s">
        <v>349</v>
      </c>
      <c r="E285" s="128">
        <v>829.60199999999986</v>
      </c>
      <c r="F285" s="128">
        <v>414.80099999999993</v>
      </c>
      <c r="G285" s="128">
        <f t="shared" si="18"/>
        <v>497.76119999999992</v>
      </c>
      <c r="H285" s="25"/>
    </row>
    <row r="286" spans="2:8" customFormat="1" ht="26.4" x14ac:dyDescent="0.3">
      <c r="B286" s="22" t="s">
        <v>594</v>
      </c>
      <c r="C286" s="115" t="s">
        <v>595</v>
      </c>
      <c r="D286" s="23" t="s">
        <v>349</v>
      </c>
      <c r="E286" s="128">
        <v>1244.403</v>
      </c>
      <c r="F286" s="128">
        <v>622.20150000000001</v>
      </c>
      <c r="G286" s="128">
        <f t="shared" si="18"/>
        <v>746.64179999999999</v>
      </c>
      <c r="H286" s="25"/>
    </row>
    <row r="287" spans="2:8" customFormat="1" ht="26.4" x14ac:dyDescent="0.3">
      <c r="B287" s="22" t="s">
        <v>596</v>
      </c>
      <c r="C287" s="115" t="s">
        <v>597</v>
      </c>
      <c r="D287" s="23" t="s">
        <v>349</v>
      </c>
      <c r="E287" s="128">
        <v>498.15999999999946</v>
      </c>
      <c r="F287" s="128">
        <v>249.07999999999973</v>
      </c>
      <c r="G287" s="128">
        <f t="shared" si="18"/>
        <v>298.89599999999967</v>
      </c>
      <c r="H287" s="25"/>
    </row>
    <row r="288" spans="2:8" customFormat="1" ht="26.4" x14ac:dyDescent="0.3">
      <c r="B288" s="22" t="s">
        <v>598</v>
      </c>
      <c r="C288" s="115" t="s">
        <v>599</v>
      </c>
      <c r="D288" s="23" t="s">
        <v>349</v>
      </c>
      <c r="E288" s="128">
        <v>747.23999999999921</v>
      </c>
      <c r="F288" s="128">
        <v>373.61999999999961</v>
      </c>
      <c r="G288" s="128">
        <f t="shared" si="18"/>
        <v>448.34399999999954</v>
      </c>
      <c r="H288" s="25"/>
    </row>
    <row r="289" spans="2:8" customFormat="1" ht="26.4" x14ac:dyDescent="0.3">
      <c r="B289" s="22" t="s">
        <v>600</v>
      </c>
      <c r="C289" s="115" t="s">
        <v>601</v>
      </c>
      <c r="D289" s="23" t="s">
        <v>349</v>
      </c>
      <c r="E289" s="128">
        <v>549.24800000000005</v>
      </c>
      <c r="F289" s="128">
        <v>274.62400000000002</v>
      </c>
      <c r="G289" s="128">
        <f t="shared" si="18"/>
        <v>329.54880000000003</v>
      </c>
      <c r="H289" s="25"/>
    </row>
    <row r="290" spans="2:8" customFormat="1" ht="26.4" x14ac:dyDescent="0.3">
      <c r="B290" s="22" t="s">
        <v>602</v>
      </c>
      <c r="C290" s="115" t="s">
        <v>603</v>
      </c>
      <c r="D290" s="23" t="s">
        <v>349</v>
      </c>
      <c r="E290" s="128">
        <v>823.87199999999996</v>
      </c>
      <c r="F290" s="128">
        <v>411.93599999999998</v>
      </c>
      <c r="G290" s="128">
        <f t="shared" si="18"/>
        <v>494.32319999999993</v>
      </c>
      <c r="H290" s="25"/>
    </row>
    <row r="291" spans="2:8" customFormat="1" ht="26.4" x14ac:dyDescent="0.3">
      <c r="B291" s="22" t="s">
        <v>604</v>
      </c>
      <c r="C291" s="115" t="s">
        <v>605</v>
      </c>
      <c r="D291" s="23" t="s">
        <v>349</v>
      </c>
      <c r="E291" s="128">
        <v>1260.4979999999998</v>
      </c>
      <c r="F291" s="128">
        <v>630.24899999999991</v>
      </c>
      <c r="G291" s="128">
        <f t="shared" si="18"/>
        <v>756.29879999999991</v>
      </c>
      <c r="H291" s="25"/>
    </row>
    <row r="292" spans="2:8" customFormat="1" ht="26.4" x14ac:dyDescent="0.3">
      <c r="B292" s="22" t="s">
        <v>606</v>
      </c>
      <c r="C292" s="115" t="s">
        <v>607</v>
      </c>
      <c r="D292" s="23" t="s">
        <v>349</v>
      </c>
      <c r="E292" s="128">
        <v>1890.7469999999994</v>
      </c>
      <c r="F292" s="128">
        <v>945.37349999999969</v>
      </c>
      <c r="G292" s="128">
        <f t="shared" si="18"/>
        <v>1134.4481999999996</v>
      </c>
      <c r="H292" s="25"/>
    </row>
    <row r="293" spans="2:8" customFormat="1" ht="26.4" x14ac:dyDescent="0.3">
      <c r="B293" s="22" t="s">
        <v>608</v>
      </c>
      <c r="C293" s="115" t="s">
        <v>609</v>
      </c>
      <c r="D293" s="23" t="s">
        <v>349</v>
      </c>
      <c r="E293" s="128">
        <v>309.51200000000006</v>
      </c>
      <c r="F293" s="128">
        <v>154.75600000000003</v>
      </c>
      <c r="G293" s="128">
        <f t="shared" si="18"/>
        <v>185.70720000000003</v>
      </c>
      <c r="H293" s="25"/>
    </row>
    <row r="294" spans="2:8" customFormat="1" x14ac:dyDescent="0.3">
      <c r="B294" s="22" t="s">
        <v>610</v>
      </c>
      <c r="C294" s="115" t="s">
        <v>611</v>
      </c>
      <c r="D294" s="23" t="s">
        <v>349</v>
      </c>
      <c r="E294" s="128">
        <v>464.26800000000009</v>
      </c>
      <c r="F294" s="128">
        <v>232.13400000000004</v>
      </c>
      <c r="G294" s="128">
        <f t="shared" si="18"/>
        <v>278.56080000000003</v>
      </c>
      <c r="H294" s="25"/>
    </row>
    <row r="295" spans="2:8" customFormat="1" ht="26.4" x14ac:dyDescent="0.3">
      <c r="B295" s="22" t="s">
        <v>612</v>
      </c>
      <c r="C295" s="115" t="s">
        <v>613</v>
      </c>
      <c r="D295" s="23" t="s">
        <v>349</v>
      </c>
      <c r="E295" s="128">
        <v>537.86200000000019</v>
      </c>
      <c r="F295" s="128">
        <v>268.9310000000001</v>
      </c>
      <c r="G295" s="128">
        <f t="shared" si="18"/>
        <v>322.7172000000001</v>
      </c>
      <c r="H295" s="25"/>
    </row>
    <row r="296" spans="2:8" customFormat="1" ht="26.4" x14ac:dyDescent="0.3">
      <c r="B296" s="22" t="s">
        <v>614</v>
      </c>
      <c r="C296" s="115" t="s">
        <v>615</v>
      </c>
      <c r="D296" s="23" t="s">
        <v>349</v>
      </c>
      <c r="E296" s="128">
        <v>806.79300000000035</v>
      </c>
      <c r="F296" s="128">
        <v>403.39650000000017</v>
      </c>
      <c r="G296" s="128">
        <f t="shared" si="18"/>
        <v>484.07580000000019</v>
      </c>
      <c r="H296" s="25"/>
    </row>
    <row r="297" spans="2:8" customFormat="1" ht="26.4" x14ac:dyDescent="0.3">
      <c r="B297" s="22" t="s">
        <v>616</v>
      </c>
      <c r="C297" s="115" t="s">
        <v>617</v>
      </c>
      <c r="D297" s="23" t="s">
        <v>349</v>
      </c>
      <c r="E297" s="128">
        <v>658.23199999999963</v>
      </c>
      <c r="F297" s="128">
        <v>329.11599999999981</v>
      </c>
      <c r="G297" s="128">
        <f t="shared" si="18"/>
        <v>394.93919999999974</v>
      </c>
      <c r="H297" s="25"/>
    </row>
    <row r="298" spans="2:8" customFormat="1" ht="26.4" x14ac:dyDescent="0.3">
      <c r="B298" s="22" t="s">
        <v>618</v>
      </c>
      <c r="C298" s="115" t="s">
        <v>619</v>
      </c>
      <c r="D298" s="23" t="s">
        <v>349</v>
      </c>
      <c r="E298" s="128">
        <v>987.34799999999939</v>
      </c>
      <c r="F298" s="128">
        <v>493.67399999999969</v>
      </c>
      <c r="G298" s="128">
        <f t="shared" si="18"/>
        <v>592.40879999999959</v>
      </c>
      <c r="H298" s="25"/>
    </row>
    <row r="299" spans="2:8" customFormat="1" ht="26.4" x14ac:dyDescent="0.3">
      <c r="B299" s="22" t="s">
        <v>620</v>
      </c>
      <c r="C299" s="115" t="s">
        <v>621</v>
      </c>
      <c r="D299" s="23" t="s">
        <v>349</v>
      </c>
      <c r="E299" s="128">
        <v>545.82999999999947</v>
      </c>
      <c r="F299" s="128">
        <v>272.91499999999974</v>
      </c>
      <c r="G299" s="128">
        <f t="shared" si="18"/>
        <v>327.49799999999965</v>
      </c>
      <c r="H299" s="25"/>
    </row>
    <row r="300" spans="2:8" customFormat="1" ht="26.4" x14ac:dyDescent="0.3">
      <c r="B300" s="22" t="s">
        <v>622</v>
      </c>
      <c r="C300" s="115" t="s">
        <v>623</v>
      </c>
      <c r="D300" s="23" t="s">
        <v>349</v>
      </c>
      <c r="E300" s="128">
        <v>818.74499999999921</v>
      </c>
      <c r="F300" s="128">
        <v>409.3724999999996</v>
      </c>
      <c r="G300" s="128">
        <f t="shared" si="18"/>
        <v>491.2469999999995</v>
      </c>
      <c r="H300" s="25"/>
    </row>
    <row r="301" spans="2:8" customFormat="1" ht="26.4" x14ac:dyDescent="0.3">
      <c r="B301" s="22" t="s">
        <v>624</v>
      </c>
      <c r="C301" s="115" t="s">
        <v>625</v>
      </c>
      <c r="D301" s="23" t="s">
        <v>349</v>
      </c>
      <c r="E301" s="128">
        <v>675.37799999999982</v>
      </c>
      <c r="F301" s="128">
        <v>337.68899999999991</v>
      </c>
      <c r="G301" s="128">
        <f t="shared" si="18"/>
        <v>405.22679999999986</v>
      </c>
      <c r="H301" s="25"/>
    </row>
    <row r="302" spans="2:8" customFormat="1" ht="26.4" x14ac:dyDescent="0.3">
      <c r="B302" s="22" t="s">
        <v>626</v>
      </c>
      <c r="C302" s="115" t="s">
        <v>627</v>
      </c>
      <c r="D302" s="23" t="s">
        <v>349</v>
      </c>
      <c r="E302" s="128">
        <v>1013.0669999999997</v>
      </c>
      <c r="F302" s="128">
        <v>506.53349999999983</v>
      </c>
      <c r="G302" s="128">
        <f t="shared" si="18"/>
        <v>607.84019999999975</v>
      </c>
      <c r="H302" s="25"/>
    </row>
    <row r="303" spans="2:8" customFormat="1" ht="26.4" x14ac:dyDescent="0.3">
      <c r="B303" s="22" t="s">
        <v>628</v>
      </c>
      <c r="C303" s="115" t="s">
        <v>629</v>
      </c>
      <c r="D303" s="23" t="s">
        <v>349</v>
      </c>
      <c r="E303" s="128">
        <v>83.011999999999986</v>
      </c>
      <c r="F303" s="128">
        <v>41.505999999999993</v>
      </c>
      <c r="G303" s="128">
        <f t="shared" si="18"/>
        <v>49.807199999999987</v>
      </c>
      <c r="H303" s="25"/>
    </row>
    <row r="304" spans="2:8" customFormat="1" ht="26.4" x14ac:dyDescent="0.3">
      <c r="B304" s="22" t="s">
        <v>630</v>
      </c>
      <c r="C304" s="115" t="s">
        <v>631</v>
      </c>
      <c r="D304" s="23" t="s">
        <v>349</v>
      </c>
      <c r="E304" s="128">
        <v>124.51799999999996</v>
      </c>
      <c r="F304" s="128">
        <v>62.258999999999979</v>
      </c>
      <c r="G304" s="128">
        <f t="shared" si="18"/>
        <v>74.710799999999978</v>
      </c>
      <c r="H304" s="25"/>
    </row>
    <row r="305" spans="2:8" customFormat="1" ht="26.4" x14ac:dyDescent="0.3">
      <c r="B305" s="22" t="s">
        <v>632</v>
      </c>
      <c r="C305" s="115" t="s">
        <v>633</v>
      </c>
      <c r="D305" s="23" t="s">
        <v>349</v>
      </c>
      <c r="E305" s="128">
        <v>1042.1299999999994</v>
      </c>
      <c r="F305" s="128">
        <v>521.06499999999971</v>
      </c>
      <c r="G305" s="128">
        <f t="shared" si="18"/>
        <v>625.27799999999968</v>
      </c>
      <c r="H305" s="25"/>
    </row>
    <row r="306" spans="2:8" customFormat="1" ht="26.4" x14ac:dyDescent="0.3">
      <c r="B306" s="22" t="s">
        <v>634</v>
      </c>
      <c r="C306" s="115" t="s">
        <v>635</v>
      </c>
      <c r="D306" s="23" t="s">
        <v>349</v>
      </c>
      <c r="E306" s="128">
        <v>1563.1949999999993</v>
      </c>
      <c r="F306" s="128">
        <v>781.59749999999963</v>
      </c>
      <c r="G306" s="128">
        <f t="shared" si="18"/>
        <v>937.91699999999946</v>
      </c>
      <c r="H306" s="25"/>
    </row>
    <row r="307" spans="2:8" customFormat="1" ht="26.4" x14ac:dyDescent="0.3">
      <c r="B307" s="22" t="s">
        <v>636</v>
      </c>
      <c r="C307" s="115" t="s">
        <v>637</v>
      </c>
      <c r="D307" s="23" t="s">
        <v>349</v>
      </c>
      <c r="E307" s="128">
        <v>574.66199999999981</v>
      </c>
      <c r="F307" s="128">
        <v>287.3309999999999</v>
      </c>
      <c r="G307" s="128">
        <f t="shared" si="18"/>
        <v>344.79719999999986</v>
      </c>
      <c r="H307" s="25"/>
    </row>
    <row r="308" spans="2:8" customFormat="1" ht="26.4" x14ac:dyDescent="0.3">
      <c r="B308" s="22" t="s">
        <v>638</v>
      </c>
      <c r="C308" s="115" t="s">
        <v>639</v>
      </c>
      <c r="D308" s="23" t="s">
        <v>349</v>
      </c>
      <c r="E308" s="128">
        <v>861.99299999999971</v>
      </c>
      <c r="F308" s="128">
        <v>430.99649999999986</v>
      </c>
      <c r="G308" s="128">
        <f t="shared" si="18"/>
        <v>517.19579999999985</v>
      </c>
      <c r="H308" s="25"/>
    </row>
    <row r="309" spans="2:8" customFormat="1" ht="26.4" x14ac:dyDescent="0.3">
      <c r="B309" s="22" t="s">
        <v>640</v>
      </c>
      <c r="C309" s="115" t="s">
        <v>641</v>
      </c>
      <c r="D309" s="23" t="s">
        <v>349</v>
      </c>
      <c r="E309" s="128">
        <v>120.26800000000004</v>
      </c>
      <c r="F309" s="128">
        <v>60.134000000000022</v>
      </c>
      <c r="G309" s="128">
        <f t="shared" si="18"/>
        <v>72.160800000000023</v>
      </c>
      <c r="H309" s="25"/>
    </row>
    <row r="310" spans="2:8" customFormat="1" ht="26.4" x14ac:dyDescent="0.3">
      <c r="B310" s="22" t="s">
        <v>642</v>
      </c>
      <c r="C310" s="115" t="s">
        <v>643</v>
      </c>
      <c r="D310" s="23" t="s">
        <v>349</v>
      </c>
      <c r="E310" s="128">
        <v>180.40200000000007</v>
      </c>
      <c r="F310" s="128">
        <v>90.201000000000036</v>
      </c>
      <c r="G310" s="128">
        <f t="shared" si="18"/>
        <v>108.24120000000003</v>
      </c>
      <c r="H310" s="25"/>
    </row>
    <row r="311" spans="2:8" customFormat="1" ht="26.4" x14ac:dyDescent="0.3">
      <c r="B311" s="22" t="s">
        <v>644</v>
      </c>
      <c r="C311" s="115" t="s">
        <v>645</v>
      </c>
      <c r="D311" s="23" t="s">
        <v>349</v>
      </c>
      <c r="E311" s="128">
        <v>602.88800000000049</v>
      </c>
      <c r="F311" s="128">
        <v>301.44400000000024</v>
      </c>
      <c r="G311" s="128">
        <f t="shared" si="18"/>
        <v>361.73280000000028</v>
      </c>
      <c r="H311" s="25"/>
    </row>
    <row r="312" spans="2:8" customFormat="1" ht="26.4" x14ac:dyDescent="0.3">
      <c r="B312" s="22" t="s">
        <v>646</v>
      </c>
      <c r="C312" s="115" t="s">
        <v>647</v>
      </c>
      <c r="D312" s="23" t="s">
        <v>349</v>
      </c>
      <c r="E312" s="128">
        <v>904.33200000000079</v>
      </c>
      <c r="F312" s="128">
        <v>452.16600000000039</v>
      </c>
      <c r="G312" s="128">
        <f t="shared" si="18"/>
        <v>542.59920000000045</v>
      </c>
      <c r="H312" s="25"/>
    </row>
    <row r="313" spans="2:8" customFormat="1" ht="26.4" x14ac:dyDescent="0.3">
      <c r="B313" s="22" t="s">
        <v>648</v>
      </c>
      <c r="C313" s="115" t="s">
        <v>649</v>
      </c>
      <c r="D313" s="23" t="s">
        <v>349</v>
      </c>
      <c r="E313" s="128">
        <v>689.41999999999985</v>
      </c>
      <c r="F313" s="128">
        <v>344.70999999999992</v>
      </c>
      <c r="G313" s="128">
        <f t="shared" si="18"/>
        <v>413.65199999999987</v>
      </c>
      <c r="H313" s="25"/>
    </row>
    <row r="314" spans="2:8" customFormat="1" ht="26.4" x14ac:dyDescent="0.3">
      <c r="B314" s="22" t="s">
        <v>650</v>
      </c>
      <c r="C314" s="115" t="s">
        <v>651</v>
      </c>
      <c r="D314" s="23" t="s">
        <v>349</v>
      </c>
      <c r="E314" s="128">
        <v>1034.1299999999999</v>
      </c>
      <c r="F314" s="128">
        <v>517.06499999999994</v>
      </c>
      <c r="G314" s="128">
        <f t="shared" si="18"/>
        <v>620.47799999999995</v>
      </c>
      <c r="H314" s="25"/>
    </row>
    <row r="315" spans="2:8" customFormat="1" ht="26.4" x14ac:dyDescent="0.3">
      <c r="B315" s="22" t="s">
        <v>652</v>
      </c>
      <c r="C315" s="115" t="s">
        <v>653</v>
      </c>
      <c r="D315" s="23" t="s">
        <v>349</v>
      </c>
      <c r="E315" s="128">
        <v>190.1260000000004</v>
      </c>
      <c r="F315" s="128">
        <v>95.063000000000201</v>
      </c>
      <c r="G315" s="128">
        <f t="shared" ref="G315:G378" si="19">F315*1.2</f>
        <v>114.07560000000024</v>
      </c>
      <c r="H315" s="25"/>
    </row>
    <row r="316" spans="2:8" customFormat="1" ht="26.4" x14ac:dyDescent="0.3">
      <c r="B316" s="22" t="s">
        <v>654</v>
      </c>
      <c r="C316" s="115" t="s">
        <v>655</v>
      </c>
      <c r="D316" s="23" t="s">
        <v>349</v>
      </c>
      <c r="E316" s="128">
        <v>285.18900000000059</v>
      </c>
      <c r="F316" s="128">
        <v>142.59450000000029</v>
      </c>
      <c r="G316" s="128">
        <f t="shared" si="19"/>
        <v>171.11340000000035</v>
      </c>
      <c r="H316" s="25"/>
    </row>
    <row r="317" spans="2:8" customFormat="1" ht="26.4" x14ac:dyDescent="0.3">
      <c r="B317" s="22" t="s">
        <v>656</v>
      </c>
      <c r="C317" s="115" t="s">
        <v>657</v>
      </c>
      <c r="D317" s="23" t="s">
        <v>349</v>
      </c>
      <c r="E317" s="128">
        <v>686.77600000000052</v>
      </c>
      <c r="F317" s="128">
        <v>343.38800000000026</v>
      </c>
      <c r="G317" s="128">
        <f t="shared" si="19"/>
        <v>412.0656000000003</v>
      </c>
      <c r="H317" s="25"/>
    </row>
    <row r="318" spans="2:8" customFormat="1" ht="26.4" x14ac:dyDescent="0.3">
      <c r="B318" s="22" t="s">
        <v>658</v>
      </c>
      <c r="C318" s="115" t="s">
        <v>659</v>
      </c>
      <c r="D318" s="23" t="s">
        <v>349</v>
      </c>
      <c r="E318" s="128">
        <v>1030.1640000000007</v>
      </c>
      <c r="F318" s="128">
        <v>515.08200000000033</v>
      </c>
      <c r="G318" s="128">
        <f t="shared" si="19"/>
        <v>618.09840000000042</v>
      </c>
      <c r="H318" s="25"/>
    </row>
    <row r="319" spans="2:8" customFormat="1" ht="26.4" x14ac:dyDescent="0.3">
      <c r="B319" s="22" t="s">
        <v>660</v>
      </c>
      <c r="C319" s="115" t="s">
        <v>661</v>
      </c>
      <c r="D319" s="23" t="s">
        <v>349</v>
      </c>
      <c r="E319" s="128">
        <v>1009.8419999999996</v>
      </c>
      <c r="F319" s="128">
        <v>504.92099999999982</v>
      </c>
      <c r="G319" s="128">
        <f t="shared" si="19"/>
        <v>605.90519999999981</v>
      </c>
      <c r="H319" s="25"/>
    </row>
    <row r="320" spans="2:8" customFormat="1" ht="26.4" x14ac:dyDescent="0.3">
      <c r="B320" s="22" t="s">
        <v>662</v>
      </c>
      <c r="C320" s="115" t="s">
        <v>663</v>
      </c>
      <c r="D320" s="23" t="s">
        <v>349</v>
      </c>
      <c r="E320" s="128">
        <v>1514.7629999999995</v>
      </c>
      <c r="F320" s="128">
        <v>757.38149999999973</v>
      </c>
      <c r="G320" s="128">
        <f t="shared" si="19"/>
        <v>908.85779999999966</v>
      </c>
      <c r="H320" s="25"/>
    </row>
    <row r="321" spans="2:8" customFormat="1" ht="26.4" x14ac:dyDescent="0.3">
      <c r="B321" s="22" t="s">
        <v>664</v>
      </c>
      <c r="C321" s="115" t="s">
        <v>665</v>
      </c>
      <c r="D321" s="23" t="s">
        <v>349</v>
      </c>
      <c r="E321" s="128">
        <v>300.58000000000004</v>
      </c>
      <c r="F321" s="128">
        <v>150.29000000000002</v>
      </c>
      <c r="G321" s="128">
        <f t="shared" si="19"/>
        <v>180.34800000000001</v>
      </c>
      <c r="H321" s="25"/>
    </row>
    <row r="322" spans="2:8" customFormat="1" ht="26.4" x14ac:dyDescent="0.3">
      <c r="B322" s="22" t="s">
        <v>666</v>
      </c>
      <c r="C322" s="115" t="s">
        <v>667</v>
      </c>
      <c r="D322" s="23" t="s">
        <v>349</v>
      </c>
      <c r="E322" s="128">
        <v>450.87000000000006</v>
      </c>
      <c r="F322" s="128">
        <v>225.43500000000003</v>
      </c>
      <c r="G322" s="128">
        <f t="shared" si="19"/>
        <v>270.52200000000005</v>
      </c>
      <c r="H322" s="25"/>
    </row>
    <row r="323" spans="2:8" customFormat="1" ht="26.4" x14ac:dyDescent="0.3">
      <c r="B323" s="22" t="s">
        <v>668</v>
      </c>
      <c r="C323" s="115" t="s">
        <v>669</v>
      </c>
      <c r="D323" s="23" t="s">
        <v>349</v>
      </c>
      <c r="E323" s="128">
        <v>499.2820000000001</v>
      </c>
      <c r="F323" s="128">
        <v>249.64100000000005</v>
      </c>
      <c r="G323" s="128">
        <f t="shared" si="19"/>
        <v>299.56920000000002</v>
      </c>
      <c r="H323" s="25"/>
    </row>
    <row r="324" spans="2:8" customFormat="1" ht="26.4" x14ac:dyDescent="0.3">
      <c r="B324" s="22" t="s">
        <v>670</v>
      </c>
      <c r="C324" s="115" t="s">
        <v>671</v>
      </c>
      <c r="D324" s="23" t="s">
        <v>349</v>
      </c>
      <c r="E324" s="128">
        <v>748.92300000000023</v>
      </c>
      <c r="F324" s="128">
        <v>374.46150000000011</v>
      </c>
      <c r="G324" s="128">
        <f t="shared" si="19"/>
        <v>449.35380000000015</v>
      </c>
      <c r="H324" s="25"/>
    </row>
    <row r="325" spans="2:8" customFormat="1" ht="26.4" x14ac:dyDescent="0.3">
      <c r="B325" s="22" t="s">
        <v>672</v>
      </c>
      <c r="C325" s="115" t="s">
        <v>673</v>
      </c>
      <c r="D325" s="23" t="s">
        <v>349</v>
      </c>
      <c r="E325" s="128">
        <v>103.37800000000006</v>
      </c>
      <c r="F325" s="128">
        <v>51.689000000000028</v>
      </c>
      <c r="G325" s="128">
        <f t="shared" si="19"/>
        <v>62.02680000000003</v>
      </c>
      <c r="H325" s="25"/>
    </row>
    <row r="326" spans="2:8" customFormat="1" ht="26.4" x14ac:dyDescent="0.3">
      <c r="B326" s="22" t="s">
        <v>674</v>
      </c>
      <c r="C326" s="115" t="s">
        <v>675</v>
      </c>
      <c r="D326" s="23" t="s">
        <v>349</v>
      </c>
      <c r="E326" s="128">
        <v>155.06700000000009</v>
      </c>
      <c r="F326" s="128">
        <v>77.533500000000046</v>
      </c>
      <c r="G326" s="128">
        <f t="shared" si="19"/>
        <v>93.040200000000056</v>
      </c>
      <c r="H326" s="25"/>
    </row>
    <row r="327" spans="2:8" customFormat="1" ht="26.4" x14ac:dyDescent="0.3">
      <c r="B327" s="22" t="s">
        <v>676</v>
      </c>
      <c r="C327" s="115" t="s">
        <v>677</v>
      </c>
      <c r="D327" s="23" t="s">
        <v>349</v>
      </c>
      <c r="E327" s="128">
        <v>1260.4979999999998</v>
      </c>
      <c r="F327" s="128">
        <v>630.24899999999991</v>
      </c>
      <c r="G327" s="128">
        <f t="shared" si="19"/>
        <v>756.29879999999991</v>
      </c>
      <c r="H327" s="25"/>
    </row>
    <row r="328" spans="2:8" s="144" customFormat="1" ht="26.4" x14ac:dyDescent="0.3">
      <c r="B328" s="22" t="s">
        <v>678</v>
      </c>
      <c r="C328" s="123" t="s">
        <v>679</v>
      </c>
      <c r="D328" s="23" t="s">
        <v>349</v>
      </c>
      <c r="E328" s="128">
        <v>1890.7469999999994</v>
      </c>
      <c r="F328" s="128">
        <v>945.37349999999969</v>
      </c>
      <c r="G328" s="128">
        <f t="shared" si="19"/>
        <v>1134.4481999999996</v>
      </c>
      <c r="H328" s="146"/>
    </row>
    <row r="329" spans="2:8" customFormat="1" x14ac:dyDescent="0.3">
      <c r="B329" s="22" t="s">
        <v>680</v>
      </c>
      <c r="C329" s="123" t="s">
        <v>681</v>
      </c>
      <c r="D329" s="23" t="s">
        <v>349</v>
      </c>
      <c r="E329" s="128">
        <v>275.8219999999996</v>
      </c>
      <c r="F329" s="128">
        <v>137.9109999999998</v>
      </c>
      <c r="G329" s="128">
        <f t="shared" si="19"/>
        <v>165.49319999999975</v>
      </c>
      <c r="H329" s="25"/>
    </row>
    <row r="330" spans="2:8" customFormat="1" x14ac:dyDescent="0.3">
      <c r="B330" s="22" t="s">
        <v>682</v>
      </c>
      <c r="C330" s="123" t="s">
        <v>683</v>
      </c>
      <c r="D330" s="23" t="s">
        <v>349</v>
      </c>
      <c r="E330" s="128">
        <v>413.73299999999944</v>
      </c>
      <c r="F330" s="128">
        <v>206.86649999999972</v>
      </c>
      <c r="G330" s="128">
        <f t="shared" si="19"/>
        <v>248.23979999999966</v>
      </c>
      <c r="H330" s="25"/>
    </row>
    <row r="331" spans="2:8" customFormat="1" x14ac:dyDescent="0.3">
      <c r="B331" s="22" t="s">
        <v>684</v>
      </c>
      <c r="C331" s="123" t="s">
        <v>685</v>
      </c>
      <c r="D331" s="23" t="s">
        <v>349</v>
      </c>
      <c r="E331" s="128">
        <v>118.24999999999999</v>
      </c>
      <c r="F331" s="128">
        <v>59.124999999999993</v>
      </c>
      <c r="G331" s="128">
        <f t="shared" si="19"/>
        <v>70.949999999999989</v>
      </c>
      <c r="H331" s="25"/>
    </row>
    <row r="332" spans="2:8" customFormat="1" x14ac:dyDescent="0.3">
      <c r="B332" s="22" t="s">
        <v>686</v>
      </c>
      <c r="C332" s="123" t="s">
        <v>687</v>
      </c>
      <c r="D332" s="23" t="s">
        <v>349</v>
      </c>
      <c r="E332" s="128">
        <v>177.375</v>
      </c>
      <c r="F332" s="128">
        <v>88.6875</v>
      </c>
      <c r="G332" s="128">
        <f t="shared" si="19"/>
        <v>106.425</v>
      </c>
      <c r="H332" s="25"/>
    </row>
    <row r="333" spans="2:8" customFormat="1" x14ac:dyDescent="0.3">
      <c r="B333" s="22" t="s">
        <v>688</v>
      </c>
      <c r="C333" s="123" t="s">
        <v>689</v>
      </c>
      <c r="D333" s="23" t="s">
        <v>349</v>
      </c>
      <c r="E333" s="128">
        <v>242.88200000000023</v>
      </c>
      <c r="F333" s="128">
        <v>121.44100000000012</v>
      </c>
      <c r="G333" s="128">
        <f t="shared" si="19"/>
        <v>145.72920000000013</v>
      </c>
      <c r="H333" s="25"/>
    </row>
    <row r="334" spans="2:8" customFormat="1" x14ac:dyDescent="0.3">
      <c r="B334" s="22" t="s">
        <v>690</v>
      </c>
      <c r="C334" s="123" t="s">
        <v>691</v>
      </c>
      <c r="D334" s="23" t="s">
        <v>349</v>
      </c>
      <c r="E334" s="128">
        <v>364.32300000000032</v>
      </c>
      <c r="F334" s="128">
        <v>182.16150000000016</v>
      </c>
      <c r="G334" s="128">
        <f t="shared" si="19"/>
        <v>218.59380000000019</v>
      </c>
      <c r="H334" s="25"/>
    </row>
    <row r="335" spans="2:8" customFormat="1" x14ac:dyDescent="0.3">
      <c r="B335" s="22" t="s">
        <v>692</v>
      </c>
      <c r="C335" s="123" t="s">
        <v>693</v>
      </c>
      <c r="D335" s="23" t="s">
        <v>349</v>
      </c>
      <c r="E335" s="128">
        <v>117.98999999999997</v>
      </c>
      <c r="F335" s="128">
        <v>58.994999999999983</v>
      </c>
      <c r="G335" s="128">
        <f t="shared" si="19"/>
        <v>70.793999999999983</v>
      </c>
      <c r="H335" s="25"/>
    </row>
    <row r="336" spans="2:8" customFormat="1" x14ac:dyDescent="0.3">
      <c r="B336" s="22" t="s">
        <v>694</v>
      </c>
      <c r="C336" s="123" t="s">
        <v>695</v>
      </c>
      <c r="D336" s="23" t="s">
        <v>349</v>
      </c>
      <c r="E336" s="128">
        <v>176.98499999999999</v>
      </c>
      <c r="F336" s="128">
        <v>88.492499999999993</v>
      </c>
      <c r="G336" s="128">
        <f t="shared" si="19"/>
        <v>106.19099999999999</v>
      </c>
      <c r="H336" s="25"/>
    </row>
    <row r="337" spans="2:8" customFormat="1" x14ac:dyDescent="0.3">
      <c r="B337" s="22" t="s">
        <v>696</v>
      </c>
      <c r="C337" s="123" t="s">
        <v>697</v>
      </c>
      <c r="D337" s="23" t="s">
        <v>349</v>
      </c>
      <c r="E337" s="128">
        <v>169.63199999999961</v>
      </c>
      <c r="F337" s="128">
        <v>84.815999999999804</v>
      </c>
      <c r="G337" s="128">
        <f t="shared" si="19"/>
        <v>101.77919999999976</v>
      </c>
      <c r="H337" s="25"/>
    </row>
    <row r="338" spans="2:8" customFormat="1" x14ac:dyDescent="0.3">
      <c r="B338" s="22" t="s">
        <v>698</v>
      </c>
      <c r="C338" s="123" t="s">
        <v>699</v>
      </c>
      <c r="D338" s="23" t="s">
        <v>349</v>
      </c>
      <c r="E338" s="128">
        <v>254.44799999999941</v>
      </c>
      <c r="F338" s="128">
        <v>127.22399999999971</v>
      </c>
      <c r="G338" s="128">
        <f t="shared" si="19"/>
        <v>152.66879999999964</v>
      </c>
      <c r="H338" s="25"/>
    </row>
    <row r="339" spans="2:8" customFormat="1" x14ac:dyDescent="0.3">
      <c r="B339" s="22" t="s">
        <v>700</v>
      </c>
      <c r="C339" s="123" t="s">
        <v>701</v>
      </c>
      <c r="D339" s="23" t="s">
        <v>349</v>
      </c>
      <c r="E339" s="128">
        <v>250.57200000000003</v>
      </c>
      <c r="F339" s="128">
        <v>125.28600000000002</v>
      </c>
      <c r="G339" s="128">
        <f t="shared" si="19"/>
        <v>150.34320000000002</v>
      </c>
      <c r="H339" s="25"/>
    </row>
    <row r="340" spans="2:8" customFormat="1" x14ac:dyDescent="0.3">
      <c r="B340" s="22" t="s">
        <v>702</v>
      </c>
      <c r="C340" s="123" t="s">
        <v>703</v>
      </c>
      <c r="D340" s="23" t="s">
        <v>349</v>
      </c>
      <c r="E340" s="128">
        <v>375.858</v>
      </c>
      <c r="F340" s="128">
        <v>187.929</v>
      </c>
      <c r="G340" s="128">
        <f t="shared" si="19"/>
        <v>225.51480000000001</v>
      </c>
      <c r="H340" s="25"/>
    </row>
    <row r="341" spans="2:8" customFormat="1" x14ac:dyDescent="0.3">
      <c r="B341" s="22" t="s">
        <v>704</v>
      </c>
      <c r="C341" s="123" t="s">
        <v>705</v>
      </c>
      <c r="D341" s="23" t="s">
        <v>349</v>
      </c>
      <c r="E341" s="128">
        <v>103.47400000000002</v>
      </c>
      <c r="F341" s="128">
        <v>51.737000000000009</v>
      </c>
      <c r="G341" s="128">
        <f t="shared" si="19"/>
        <v>62.084400000000009</v>
      </c>
      <c r="H341" s="25"/>
    </row>
    <row r="342" spans="2:8" customFormat="1" x14ac:dyDescent="0.3">
      <c r="B342" s="22" t="s">
        <v>706</v>
      </c>
      <c r="C342" s="123" t="s">
        <v>707</v>
      </c>
      <c r="D342" s="23" t="s">
        <v>349</v>
      </c>
      <c r="E342" s="128">
        <v>155.21100000000004</v>
      </c>
      <c r="F342" s="128">
        <v>77.605500000000021</v>
      </c>
      <c r="G342" s="128">
        <f t="shared" si="19"/>
        <v>93.126600000000025</v>
      </c>
      <c r="H342" s="25"/>
    </row>
    <row r="343" spans="2:8" customFormat="1" x14ac:dyDescent="0.3">
      <c r="B343" s="22" t="s">
        <v>708</v>
      </c>
      <c r="C343" s="123" t="s">
        <v>709</v>
      </c>
      <c r="D343" s="23" t="s">
        <v>349</v>
      </c>
      <c r="E343" s="128">
        <v>157.64399999999983</v>
      </c>
      <c r="F343" s="128">
        <v>78.821999999999917</v>
      </c>
      <c r="G343" s="128">
        <f t="shared" si="19"/>
        <v>94.586399999999898</v>
      </c>
      <c r="H343" s="25"/>
    </row>
    <row r="344" spans="2:8" customFormat="1" x14ac:dyDescent="0.3">
      <c r="B344" s="22" t="s">
        <v>710</v>
      </c>
      <c r="C344" s="123" t="s">
        <v>711</v>
      </c>
      <c r="D344" s="23" t="s">
        <v>349</v>
      </c>
      <c r="E344" s="128">
        <v>236.46599999999975</v>
      </c>
      <c r="F344" s="128">
        <v>118.23299999999988</v>
      </c>
      <c r="G344" s="128">
        <f t="shared" si="19"/>
        <v>141.87959999999984</v>
      </c>
      <c r="H344" s="25"/>
    </row>
    <row r="345" spans="2:8" customFormat="1" x14ac:dyDescent="0.3">
      <c r="B345" s="22" t="s">
        <v>712</v>
      </c>
      <c r="C345" s="123" t="s">
        <v>713</v>
      </c>
      <c r="D345" s="23" t="s">
        <v>349</v>
      </c>
      <c r="E345" s="128">
        <v>60.732000000000006</v>
      </c>
      <c r="F345" s="128">
        <v>30.366000000000003</v>
      </c>
      <c r="G345" s="128">
        <f t="shared" si="19"/>
        <v>36.4392</v>
      </c>
      <c r="H345" s="25"/>
    </row>
    <row r="346" spans="2:8" customFormat="1" x14ac:dyDescent="0.3">
      <c r="B346" s="22" t="s">
        <v>714</v>
      </c>
      <c r="C346" s="123" t="s">
        <v>715</v>
      </c>
      <c r="D346" s="23" t="s">
        <v>349</v>
      </c>
      <c r="E346" s="128">
        <v>91.098000000000013</v>
      </c>
      <c r="F346" s="128">
        <v>45.549000000000007</v>
      </c>
      <c r="G346" s="128">
        <f t="shared" si="19"/>
        <v>54.658800000000006</v>
      </c>
      <c r="H346" s="25"/>
    </row>
    <row r="347" spans="2:8" customFormat="1" x14ac:dyDescent="0.3">
      <c r="B347" s="22" t="s">
        <v>716</v>
      </c>
      <c r="C347" s="123" t="s">
        <v>717</v>
      </c>
      <c r="D347" s="23" t="s">
        <v>349</v>
      </c>
      <c r="E347" s="128">
        <v>91.41400000000003</v>
      </c>
      <c r="F347" s="128">
        <v>45.707000000000015</v>
      </c>
      <c r="G347" s="128">
        <f t="shared" si="19"/>
        <v>54.848400000000019</v>
      </c>
      <c r="H347" s="25"/>
    </row>
    <row r="348" spans="2:8" customFormat="1" x14ac:dyDescent="0.3">
      <c r="B348" s="22" t="s">
        <v>718</v>
      </c>
      <c r="C348" s="123" t="s">
        <v>719</v>
      </c>
      <c r="D348" s="23" t="s">
        <v>349</v>
      </c>
      <c r="E348" s="128">
        <v>137.12100000000004</v>
      </c>
      <c r="F348" s="128">
        <v>68.560500000000019</v>
      </c>
      <c r="G348" s="128">
        <f t="shared" si="19"/>
        <v>82.272600000000025</v>
      </c>
      <c r="H348" s="25"/>
    </row>
    <row r="349" spans="2:8" customFormat="1" x14ac:dyDescent="0.3">
      <c r="B349" s="22" t="s">
        <v>720</v>
      </c>
      <c r="C349" s="123" t="s">
        <v>721</v>
      </c>
      <c r="D349" s="23" t="s">
        <v>349</v>
      </c>
      <c r="E349" s="128">
        <v>2563.0120000000043</v>
      </c>
      <c r="F349" s="128">
        <v>1281.5060000000021</v>
      </c>
      <c r="G349" s="128">
        <f t="shared" si="19"/>
        <v>1537.8072000000025</v>
      </c>
      <c r="H349" s="25"/>
    </row>
    <row r="350" spans="2:8" customFormat="1" x14ac:dyDescent="0.3">
      <c r="B350" s="22" t="s">
        <v>722</v>
      </c>
      <c r="C350" s="123" t="s">
        <v>723</v>
      </c>
      <c r="D350" s="23" t="s">
        <v>349</v>
      </c>
      <c r="E350" s="128">
        <v>3844.5180000000069</v>
      </c>
      <c r="F350" s="128">
        <v>1922.2590000000034</v>
      </c>
      <c r="G350" s="128">
        <f t="shared" si="19"/>
        <v>2306.7108000000039</v>
      </c>
      <c r="H350" s="25"/>
    </row>
    <row r="351" spans="2:8" customFormat="1" x14ac:dyDescent="0.3">
      <c r="B351" s="22" t="s">
        <v>724</v>
      </c>
      <c r="C351" s="123" t="s">
        <v>725</v>
      </c>
      <c r="D351" s="23" t="s">
        <v>349</v>
      </c>
      <c r="E351" s="128">
        <v>1904.6399999999962</v>
      </c>
      <c r="F351" s="128">
        <v>952.31999999999812</v>
      </c>
      <c r="G351" s="128">
        <f t="shared" si="19"/>
        <v>1142.7839999999976</v>
      </c>
      <c r="H351" s="25"/>
    </row>
    <row r="352" spans="2:8" customFormat="1" x14ac:dyDescent="0.3">
      <c r="B352" s="22" t="s">
        <v>726</v>
      </c>
      <c r="C352" s="123" t="s">
        <v>727</v>
      </c>
      <c r="D352" s="23" t="s">
        <v>349</v>
      </c>
      <c r="E352" s="128">
        <v>2856.9599999999946</v>
      </c>
      <c r="F352" s="128">
        <v>1428.4799999999973</v>
      </c>
      <c r="G352" s="128">
        <f t="shared" si="19"/>
        <v>1714.1759999999967</v>
      </c>
      <c r="H352" s="25"/>
    </row>
    <row r="353" spans="2:8" customFormat="1" x14ac:dyDescent="0.3">
      <c r="B353" s="22" t="s">
        <v>728</v>
      </c>
      <c r="C353" s="123" t="s">
        <v>729</v>
      </c>
      <c r="D353" s="23" t="s">
        <v>349</v>
      </c>
      <c r="E353" s="128">
        <v>2217.5580000000004</v>
      </c>
      <c r="F353" s="128">
        <v>1108.7790000000002</v>
      </c>
      <c r="G353" s="128">
        <f t="shared" si="19"/>
        <v>1330.5348000000001</v>
      </c>
      <c r="H353" s="25"/>
    </row>
    <row r="354" spans="2:8" customFormat="1" x14ac:dyDescent="0.3">
      <c r="B354" s="22" t="s">
        <v>730</v>
      </c>
      <c r="C354" s="123" t="s">
        <v>731</v>
      </c>
      <c r="D354" s="23" t="s">
        <v>349</v>
      </c>
      <c r="E354" s="128">
        <v>3326.3370000000009</v>
      </c>
      <c r="F354" s="128">
        <v>1663.1685000000004</v>
      </c>
      <c r="G354" s="128">
        <f t="shared" si="19"/>
        <v>1995.8022000000005</v>
      </c>
      <c r="H354" s="25"/>
    </row>
    <row r="355" spans="2:8" customFormat="1" x14ac:dyDescent="0.3">
      <c r="B355" s="22" t="s">
        <v>732</v>
      </c>
      <c r="C355" s="123" t="s">
        <v>733</v>
      </c>
      <c r="D355" s="23" t="s">
        <v>349</v>
      </c>
      <c r="E355" s="128">
        <v>3729.8079999999982</v>
      </c>
      <c r="F355" s="128">
        <v>1864.9039999999991</v>
      </c>
      <c r="G355" s="128">
        <f t="shared" si="19"/>
        <v>2237.8847999999989</v>
      </c>
      <c r="H355" s="25"/>
    </row>
    <row r="356" spans="2:8" customFormat="1" x14ac:dyDescent="0.3">
      <c r="B356" s="22" t="s">
        <v>734</v>
      </c>
      <c r="C356" s="123" t="s">
        <v>735</v>
      </c>
      <c r="D356" s="23" t="s">
        <v>349</v>
      </c>
      <c r="E356" s="128">
        <v>5594.7119999999977</v>
      </c>
      <c r="F356" s="128">
        <v>2797.3559999999989</v>
      </c>
      <c r="G356" s="128">
        <f t="shared" si="19"/>
        <v>3356.8271999999984</v>
      </c>
      <c r="H356" s="25"/>
    </row>
    <row r="357" spans="2:8" customFormat="1" x14ac:dyDescent="0.3">
      <c r="B357" s="22" t="s">
        <v>736</v>
      </c>
      <c r="C357" s="123" t="s">
        <v>737</v>
      </c>
      <c r="D357" s="23" t="s">
        <v>349</v>
      </c>
      <c r="E357" s="128">
        <v>211.62000000000023</v>
      </c>
      <c r="F357" s="128">
        <v>105.81000000000012</v>
      </c>
      <c r="G357" s="128">
        <f t="shared" si="19"/>
        <v>126.97200000000014</v>
      </c>
      <c r="H357" s="25"/>
    </row>
    <row r="358" spans="2:8" customFormat="1" x14ac:dyDescent="0.3">
      <c r="B358" s="22" t="s">
        <v>738</v>
      </c>
      <c r="C358" s="123" t="s">
        <v>739</v>
      </c>
      <c r="D358" s="23" t="s">
        <v>349</v>
      </c>
      <c r="E358" s="128">
        <v>317.43000000000035</v>
      </c>
      <c r="F358" s="128">
        <v>158.71500000000017</v>
      </c>
      <c r="G358" s="128">
        <f t="shared" si="19"/>
        <v>190.4580000000002</v>
      </c>
      <c r="H358" s="25"/>
    </row>
    <row r="359" spans="2:8" customFormat="1" x14ac:dyDescent="0.3">
      <c r="B359" s="22" t="s">
        <v>740</v>
      </c>
      <c r="C359" s="123" t="s">
        <v>741</v>
      </c>
      <c r="D359" s="23" t="s">
        <v>349</v>
      </c>
      <c r="E359" s="128">
        <v>142.94399999999982</v>
      </c>
      <c r="F359" s="128">
        <v>71.471999999999909</v>
      </c>
      <c r="G359" s="128">
        <f t="shared" si="19"/>
        <v>85.766399999999891</v>
      </c>
      <c r="H359" s="25"/>
    </row>
    <row r="360" spans="2:8" customFormat="1" x14ac:dyDescent="0.3">
      <c r="B360" s="22" t="s">
        <v>742</v>
      </c>
      <c r="C360" s="123" t="s">
        <v>743</v>
      </c>
      <c r="D360" s="23" t="s">
        <v>349</v>
      </c>
      <c r="E360" s="128">
        <v>214.41599999999971</v>
      </c>
      <c r="F360" s="128">
        <v>107.20799999999986</v>
      </c>
      <c r="G360" s="128">
        <f t="shared" si="19"/>
        <v>128.64959999999982</v>
      </c>
      <c r="H360" s="25"/>
    </row>
    <row r="361" spans="2:8" customFormat="1" x14ac:dyDescent="0.3">
      <c r="B361" s="22" t="s">
        <v>744</v>
      </c>
      <c r="C361" s="123" t="s">
        <v>745</v>
      </c>
      <c r="D361" s="23" t="s">
        <v>349</v>
      </c>
      <c r="E361" s="128">
        <v>826.37000000000046</v>
      </c>
      <c r="F361" s="128">
        <v>413.18500000000023</v>
      </c>
      <c r="G361" s="128">
        <f t="shared" si="19"/>
        <v>495.82200000000023</v>
      </c>
      <c r="H361" s="25"/>
    </row>
    <row r="362" spans="2:8" customFormat="1" x14ac:dyDescent="0.3">
      <c r="B362" s="22" t="s">
        <v>746</v>
      </c>
      <c r="C362" s="123" t="s">
        <v>747</v>
      </c>
      <c r="D362" s="23" t="s">
        <v>349</v>
      </c>
      <c r="E362" s="128">
        <v>1239.5550000000007</v>
      </c>
      <c r="F362" s="128">
        <v>619.77750000000037</v>
      </c>
      <c r="G362" s="128">
        <f t="shared" si="19"/>
        <v>743.7330000000004</v>
      </c>
      <c r="H362" s="25"/>
    </row>
    <row r="363" spans="2:8" customFormat="1" x14ac:dyDescent="0.3">
      <c r="B363" s="22" t="s">
        <v>748</v>
      </c>
      <c r="C363" s="123" t="s">
        <v>749</v>
      </c>
      <c r="D363" s="23" t="s">
        <v>349</v>
      </c>
      <c r="E363" s="128">
        <v>182.3399999999998</v>
      </c>
      <c r="F363" s="128">
        <v>91.169999999999902</v>
      </c>
      <c r="G363" s="128">
        <f t="shared" si="19"/>
        <v>109.40399999999988</v>
      </c>
      <c r="H363" s="25"/>
    </row>
    <row r="364" spans="2:8" customFormat="1" x14ac:dyDescent="0.3">
      <c r="B364" s="22" t="s">
        <v>750</v>
      </c>
      <c r="C364" s="123" t="s">
        <v>751</v>
      </c>
      <c r="D364" s="23" t="s">
        <v>349</v>
      </c>
      <c r="E364" s="128">
        <v>273.50999999999971</v>
      </c>
      <c r="F364" s="128">
        <v>136.75499999999985</v>
      </c>
      <c r="G364" s="128">
        <f t="shared" si="19"/>
        <v>164.10599999999982</v>
      </c>
      <c r="H364" s="25"/>
    </row>
    <row r="365" spans="2:8" customFormat="1" x14ac:dyDescent="0.3">
      <c r="B365" s="22" t="s">
        <v>752</v>
      </c>
      <c r="C365" s="123" t="s">
        <v>753</v>
      </c>
      <c r="D365" s="23" t="s">
        <v>349</v>
      </c>
      <c r="E365" s="128">
        <v>12181.950000000004</v>
      </c>
      <c r="F365" s="128">
        <v>6090.9750000000022</v>
      </c>
      <c r="G365" s="128">
        <f t="shared" si="19"/>
        <v>7309.1700000000028</v>
      </c>
      <c r="H365" s="25"/>
    </row>
    <row r="366" spans="2:8" customFormat="1" x14ac:dyDescent="0.3">
      <c r="B366" s="22" t="s">
        <v>754</v>
      </c>
      <c r="C366" s="123" t="s">
        <v>755</v>
      </c>
      <c r="D366" s="23" t="s">
        <v>349</v>
      </c>
      <c r="E366" s="128">
        <v>18272.925000000007</v>
      </c>
      <c r="F366" s="128">
        <v>9136.4625000000033</v>
      </c>
      <c r="G366" s="128">
        <f t="shared" si="19"/>
        <v>10963.755000000003</v>
      </c>
      <c r="H366" s="25"/>
    </row>
    <row r="367" spans="2:8" customFormat="1" x14ac:dyDescent="0.3">
      <c r="B367" s="22" t="s">
        <v>756</v>
      </c>
      <c r="C367" s="123" t="s">
        <v>757</v>
      </c>
      <c r="D367" s="23" t="s">
        <v>349</v>
      </c>
      <c r="E367" s="128">
        <v>164.12599999999983</v>
      </c>
      <c r="F367" s="128">
        <v>82.062999999999917</v>
      </c>
      <c r="G367" s="128">
        <f t="shared" si="19"/>
        <v>98.475599999999901</v>
      </c>
      <c r="H367" s="25"/>
    </row>
    <row r="368" spans="2:8" customFormat="1" x14ac:dyDescent="0.3">
      <c r="B368" s="22" t="s">
        <v>758</v>
      </c>
      <c r="C368" s="123" t="s">
        <v>759</v>
      </c>
      <c r="D368" s="23" t="s">
        <v>349</v>
      </c>
      <c r="E368" s="128">
        <v>246.18899999999974</v>
      </c>
      <c r="F368" s="128">
        <v>123.09449999999987</v>
      </c>
      <c r="G368" s="128">
        <f t="shared" si="19"/>
        <v>147.71339999999984</v>
      </c>
      <c r="H368" s="25"/>
    </row>
    <row r="369" spans="2:8" customFormat="1" x14ac:dyDescent="0.3">
      <c r="B369" s="22" t="s">
        <v>760</v>
      </c>
      <c r="C369" s="123" t="s">
        <v>761</v>
      </c>
      <c r="D369" s="23" t="s">
        <v>349</v>
      </c>
      <c r="E369" s="128">
        <v>106.90799999999996</v>
      </c>
      <c r="F369" s="128">
        <v>53.453999999999979</v>
      </c>
      <c r="G369" s="128">
        <f t="shared" si="19"/>
        <v>64.144799999999975</v>
      </c>
      <c r="H369" s="25"/>
    </row>
    <row r="370" spans="2:8" customFormat="1" x14ac:dyDescent="0.3">
      <c r="B370" s="22" t="s">
        <v>762</v>
      </c>
      <c r="C370" s="123" t="s">
        <v>763</v>
      </c>
      <c r="D370" s="23" t="s">
        <v>349</v>
      </c>
      <c r="E370" s="128">
        <v>160.36199999999994</v>
      </c>
      <c r="F370" s="128">
        <v>80.180999999999969</v>
      </c>
      <c r="G370" s="128">
        <f t="shared" si="19"/>
        <v>96.217199999999963</v>
      </c>
      <c r="H370" s="25"/>
    </row>
    <row r="371" spans="2:8" customFormat="1" x14ac:dyDescent="0.3">
      <c r="B371" s="140" t="s">
        <v>764</v>
      </c>
      <c r="C371" s="141" t="s">
        <v>765</v>
      </c>
      <c r="D371" s="23" t="s">
        <v>349</v>
      </c>
      <c r="E371" s="142">
        <v>4322.3380000000061</v>
      </c>
      <c r="F371" s="142">
        <v>2161.1690000000031</v>
      </c>
      <c r="G371" s="128">
        <f t="shared" si="19"/>
        <v>2593.4028000000035</v>
      </c>
      <c r="H371" s="143"/>
    </row>
    <row r="372" spans="2:8" customFormat="1" x14ac:dyDescent="0.3">
      <c r="B372" s="140" t="s">
        <v>766</v>
      </c>
      <c r="C372" s="141" t="s">
        <v>767</v>
      </c>
      <c r="D372" s="23" t="s">
        <v>349</v>
      </c>
      <c r="E372" s="142">
        <v>6483.5070000000087</v>
      </c>
      <c r="F372" s="142">
        <v>3241.7535000000044</v>
      </c>
      <c r="G372" s="128">
        <f t="shared" si="19"/>
        <v>3890.1042000000052</v>
      </c>
      <c r="H372" s="143"/>
    </row>
    <row r="373" spans="2:8" customFormat="1" x14ac:dyDescent="0.3">
      <c r="B373" s="140" t="s">
        <v>768</v>
      </c>
      <c r="C373" s="141" t="s">
        <v>769</v>
      </c>
      <c r="D373" s="23" t="s">
        <v>349</v>
      </c>
      <c r="E373" s="142">
        <v>12247.342000000002</v>
      </c>
      <c r="F373" s="142">
        <v>6123.6710000000012</v>
      </c>
      <c r="G373" s="128">
        <f t="shared" si="19"/>
        <v>7348.4052000000011</v>
      </c>
      <c r="H373" s="143"/>
    </row>
    <row r="374" spans="2:8" customFormat="1" x14ac:dyDescent="0.3">
      <c r="B374" s="140" t="s">
        <v>770</v>
      </c>
      <c r="C374" s="141" t="s">
        <v>771</v>
      </c>
      <c r="D374" s="23" t="s">
        <v>349</v>
      </c>
      <c r="E374" s="142">
        <v>18371.013000000003</v>
      </c>
      <c r="F374" s="142">
        <v>9185.5065000000013</v>
      </c>
      <c r="G374" s="128">
        <f t="shared" si="19"/>
        <v>11022.607800000002</v>
      </c>
      <c r="H374" s="143"/>
    </row>
    <row r="375" spans="2:8" customFormat="1" x14ac:dyDescent="0.3">
      <c r="B375" s="140" t="s">
        <v>772</v>
      </c>
      <c r="C375" s="141" t="s">
        <v>773</v>
      </c>
      <c r="D375" s="23" t="s">
        <v>349</v>
      </c>
      <c r="E375" s="142">
        <v>16759.395999999942</v>
      </c>
      <c r="F375" s="142">
        <v>8379.6979999999712</v>
      </c>
      <c r="G375" s="128">
        <f t="shared" si="19"/>
        <v>10055.637599999965</v>
      </c>
      <c r="H375" s="143"/>
    </row>
    <row r="376" spans="2:8" customFormat="1" x14ac:dyDescent="0.3">
      <c r="B376" s="140" t="s">
        <v>774</v>
      </c>
      <c r="C376" s="141" t="s">
        <v>775</v>
      </c>
      <c r="D376" s="23" t="s">
        <v>349</v>
      </c>
      <c r="E376" s="142">
        <v>25139.093999999914</v>
      </c>
      <c r="F376" s="142">
        <v>12569.546999999957</v>
      </c>
      <c r="G376" s="128">
        <f t="shared" si="19"/>
        <v>15083.456399999948</v>
      </c>
      <c r="H376" s="143"/>
    </row>
    <row r="377" spans="2:8" customFormat="1" x14ac:dyDescent="0.3">
      <c r="B377" s="140" t="s">
        <v>776</v>
      </c>
      <c r="C377" s="141" t="s">
        <v>777</v>
      </c>
      <c r="D377" s="23" t="s">
        <v>349</v>
      </c>
      <c r="E377" s="142">
        <v>6916.8479999999945</v>
      </c>
      <c r="F377" s="142">
        <v>3458.4239999999972</v>
      </c>
      <c r="G377" s="128">
        <f t="shared" si="19"/>
        <v>4150.1087999999963</v>
      </c>
      <c r="H377" s="143"/>
    </row>
    <row r="378" spans="2:8" customFormat="1" x14ac:dyDescent="0.3">
      <c r="B378" s="140" t="s">
        <v>778</v>
      </c>
      <c r="C378" s="141" t="s">
        <v>779</v>
      </c>
      <c r="D378" s="23" t="s">
        <v>349</v>
      </c>
      <c r="E378" s="142">
        <v>10375.271999999992</v>
      </c>
      <c r="F378" s="142">
        <v>5187.6359999999959</v>
      </c>
      <c r="G378" s="128">
        <f t="shared" si="19"/>
        <v>6225.1631999999945</v>
      </c>
      <c r="H378" s="143"/>
    </row>
    <row r="379" spans="2:8" customFormat="1" x14ac:dyDescent="0.3">
      <c r="B379" s="140" t="s">
        <v>780</v>
      </c>
      <c r="C379" s="141" t="s">
        <v>781</v>
      </c>
      <c r="D379" s="23" t="s">
        <v>349</v>
      </c>
      <c r="E379" s="142">
        <v>14015.012000000062</v>
      </c>
      <c r="F379" s="142">
        <v>7007.5060000000312</v>
      </c>
      <c r="G379" s="128">
        <f t="shared" ref="G379:G398" si="20">F379*1.2</f>
        <v>8409.0072000000364</v>
      </c>
      <c r="H379" s="143"/>
    </row>
    <row r="380" spans="2:8" customFormat="1" x14ac:dyDescent="0.3">
      <c r="B380" s="140" t="s">
        <v>782</v>
      </c>
      <c r="C380" s="141" t="s">
        <v>783</v>
      </c>
      <c r="D380" s="23" t="s">
        <v>349</v>
      </c>
      <c r="E380" s="142">
        <v>21022.518000000095</v>
      </c>
      <c r="F380" s="142">
        <v>10511.259000000047</v>
      </c>
      <c r="G380" s="128">
        <f t="shared" si="20"/>
        <v>12613.510800000056</v>
      </c>
      <c r="H380" s="143"/>
    </row>
    <row r="381" spans="2:8" customFormat="1" x14ac:dyDescent="0.3">
      <c r="B381" s="140" t="s">
        <v>784</v>
      </c>
      <c r="C381" s="141" t="s">
        <v>785</v>
      </c>
      <c r="D381" s="23" t="s">
        <v>349</v>
      </c>
      <c r="E381" s="142">
        <v>4676.5060000000021</v>
      </c>
      <c r="F381" s="142">
        <v>2338.2530000000011</v>
      </c>
      <c r="G381" s="128">
        <f t="shared" si="20"/>
        <v>2805.903600000001</v>
      </c>
      <c r="H381" s="143"/>
    </row>
    <row r="382" spans="2:8" customFormat="1" x14ac:dyDescent="0.3">
      <c r="B382" s="140" t="s">
        <v>786</v>
      </c>
      <c r="C382" s="141" t="s">
        <v>787</v>
      </c>
      <c r="D382" s="23" t="s">
        <v>349</v>
      </c>
      <c r="E382" s="142">
        <v>7014.7590000000037</v>
      </c>
      <c r="F382" s="142">
        <v>3507.3795000000018</v>
      </c>
      <c r="G382" s="128">
        <f t="shared" si="20"/>
        <v>4208.8554000000022</v>
      </c>
      <c r="H382" s="143"/>
    </row>
    <row r="383" spans="2:8" customFormat="1" x14ac:dyDescent="0.3">
      <c r="B383" s="140" t="s">
        <v>788</v>
      </c>
      <c r="C383" s="141" t="s">
        <v>789</v>
      </c>
      <c r="D383" s="23" t="s">
        <v>349</v>
      </c>
      <c r="E383" s="142">
        <v>13289.632000000007</v>
      </c>
      <c r="F383" s="142">
        <v>6644.8160000000034</v>
      </c>
      <c r="G383" s="128">
        <f t="shared" si="20"/>
        <v>7973.7792000000036</v>
      </c>
      <c r="H383" s="143"/>
    </row>
    <row r="384" spans="2:8" customFormat="1" x14ac:dyDescent="0.3">
      <c r="B384" s="140" t="s">
        <v>790</v>
      </c>
      <c r="C384" s="141" t="s">
        <v>791</v>
      </c>
      <c r="D384" s="23" t="s">
        <v>349</v>
      </c>
      <c r="E384" s="142">
        <v>19934.448000000011</v>
      </c>
      <c r="F384" s="142">
        <v>9967.2240000000056</v>
      </c>
      <c r="G384" s="128">
        <f t="shared" si="20"/>
        <v>11960.668800000007</v>
      </c>
      <c r="H384" s="143"/>
    </row>
    <row r="385" spans="1:8" customFormat="1" x14ac:dyDescent="0.3">
      <c r="B385" s="140" t="s">
        <v>792</v>
      </c>
      <c r="C385" s="141" t="s">
        <v>793</v>
      </c>
      <c r="D385" s="23" t="s">
        <v>349</v>
      </c>
      <c r="E385" s="142">
        <v>17593.227999999963</v>
      </c>
      <c r="F385" s="142">
        <v>8796.6139999999814</v>
      </c>
      <c r="G385" s="128">
        <f t="shared" si="20"/>
        <v>10555.936799999978</v>
      </c>
      <c r="H385" s="143"/>
    </row>
    <row r="386" spans="1:8" customFormat="1" x14ac:dyDescent="0.3">
      <c r="B386" s="140" t="s">
        <v>794</v>
      </c>
      <c r="C386" s="141" t="s">
        <v>795</v>
      </c>
      <c r="D386" s="23" t="s">
        <v>349</v>
      </c>
      <c r="E386" s="142">
        <v>26389.841999999946</v>
      </c>
      <c r="F386" s="142">
        <v>13194.920999999973</v>
      </c>
      <c r="G386" s="128">
        <f t="shared" si="20"/>
        <v>15833.905199999966</v>
      </c>
      <c r="H386" s="143"/>
    </row>
    <row r="387" spans="1:8" customFormat="1" x14ac:dyDescent="0.3">
      <c r="B387" s="140" t="s">
        <v>796</v>
      </c>
      <c r="C387" s="141" t="s">
        <v>797</v>
      </c>
      <c r="D387" s="23" t="s">
        <v>349</v>
      </c>
      <c r="E387" s="142">
        <v>7722.7500000000009</v>
      </c>
      <c r="F387" s="142">
        <v>3861.3750000000005</v>
      </c>
      <c r="G387" s="128">
        <f t="shared" si="20"/>
        <v>4633.6500000000005</v>
      </c>
      <c r="H387" s="143"/>
    </row>
    <row r="388" spans="1:8" customFormat="1" x14ac:dyDescent="0.3">
      <c r="B388" s="140" t="s">
        <v>798</v>
      </c>
      <c r="C388" s="141" t="s">
        <v>799</v>
      </c>
      <c r="D388" s="23" t="s">
        <v>349</v>
      </c>
      <c r="E388" s="142">
        <v>11584.125000000002</v>
      </c>
      <c r="F388" s="142">
        <v>5792.0625000000009</v>
      </c>
      <c r="G388" s="128">
        <f t="shared" si="20"/>
        <v>6950.4750000000013</v>
      </c>
      <c r="H388" s="143"/>
    </row>
    <row r="389" spans="1:8" customFormat="1" x14ac:dyDescent="0.3">
      <c r="B389" s="140" t="s">
        <v>800</v>
      </c>
      <c r="C389" s="141" t="s">
        <v>801</v>
      </c>
      <c r="D389" s="23" t="s">
        <v>349</v>
      </c>
      <c r="E389" s="142">
        <v>16630.763999999941</v>
      </c>
      <c r="F389" s="142">
        <v>8315.3819999999705</v>
      </c>
      <c r="G389" s="128">
        <f t="shared" si="20"/>
        <v>9978.458399999965</v>
      </c>
      <c r="H389" s="143"/>
    </row>
    <row r="390" spans="1:8" customFormat="1" x14ac:dyDescent="0.3">
      <c r="B390" s="140" t="s">
        <v>802</v>
      </c>
      <c r="C390" s="141" t="s">
        <v>803</v>
      </c>
      <c r="D390" s="23" t="s">
        <v>349</v>
      </c>
      <c r="E390" s="142">
        <v>24946.145999999913</v>
      </c>
      <c r="F390" s="142">
        <v>12473.072999999957</v>
      </c>
      <c r="G390" s="128">
        <f t="shared" si="20"/>
        <v>14967.687599999947</v>
      </c>
      <c r="H390" s="143"/>
    </row>
    <row r="391" spans="1:8" customFormat="1" x14ac:dyDescent="0.3">
      <c r="B391" s="140" t="s">
        <v>804</v>
      </c>
      <c r="C391" s="141" t="s">
        <v>805</v>
      </c>
      <c r="D391" s="23" t="s">
        <v>349</v>
      </c>
      <c r="E391" s="142">
        <v>5279.246000000001</v>
      </c>
      <c r="F391" s="142">
        <v>2639.6230000000005</v>
      </c>
      <c r="G391" s="128">
        <f t="shared" si="20"/>
        <v>3167.5476000000003</v>
      </c>
      <c r="H391" s="143"/>
    </row>
    <row r="392" spans="1:8" customFormat="1" x14ac:dyDescent="0.3">
      <c r="B392" s="140" t="s">
        <v>806</v>
      </c>
      <c r="C392" s="141" t="s">
        <v>807</v>
      </c>
      <c r="D392" s="23" t="s">
        <v>349</v>
      </c>
      <c r="E392" s="142">
        <v>7918.8690000000015</v>
      </c>
      <c r="F392" s="142">
        <v>3959.4345000000008</v>
      </c>
      <c r="G392" s="128">
        <f t="shared" si="20"/>
        <v>4751.3214000000007</v>
      </c>
      <c r="H392" s="143"/>
    </row>
    <row r="393" spans="1:8" customFormat="1" x14ac:dyDescent="0.3">
      <c r="B393" s="140" t="s">
        <v>808</v>
      </c>
      <c r="C393" s="141" t="s">
        <v>809</v>
      </c>
      <c r="D393" s="23" t="s">
        <v>349</v>
      </c>
      <c r="E393" s="142">
        <v>19070.408000000003</v>
      </c>
      <c r="F393" s="142">
        <v>9535.2040000000015</v>
      </c>
      <c r="G393" s="128">
        <f t="shared" si="20"/>
        <v>11442.244800000002</v>
      </c>
      <c r="H393" s="143"/>
    </row>
    <row r="394" spans="1:8" customFormat="1" x14ac:dyDescent="0.3">
      <c r="B394" s="140" t="s">
        <v>810</v>
      </c>
      <c r="C394" s="141" t="s">
        <v>811</v>
      </c>
      <c r="D394" s="23" t="s">
        <v>349</v>
      </c>
      <c r="E394" s="142">
        <v>28605.612000000005</v>
      </c>
      <c r="F394" s="142">
        <v>14302.806000000002</v>
      </c>
      <c r="G394" s="128">
        <f t="shared" si="20"/>
        <v>17163.367200000001</v>
      </c>
      <c r="H394" s="143"/>
    </row>
    <row r="395" spans="1:8" customFormat="1" x14ac:dyDescent="0.3">
      <c r="B395" s="140" t="s">
        <v>812</v>
      </c>
      <c r="C395" s="141" t="s">
        <v>813</v>
      </c>
      <c r="D395" s="23" t="s">
        <v>349</v>
      </c>
      <c r="E395" s="142">
        <v>5499.2600000000048</v>
      </c>
      <c r="F395" s="142">
        <v>2749.6300000000024</v>
      </c>
      <c r="G395" s="128">
        <f t="shared" si="20"/>
        <v>3299.5560000000028</v>
      </c>
      <c r="H395" s="143"/>
    </row>
    <row r="396" spans="1:8" customFormat="1" x14ac:dyDescent="0.3">
      <c r="B396" s="140" t="s">
        <v>814</v>
      </c>
      <c r="C396" s="141" t="s">
        <v>815</v>
      </c>
      <c r="D396" s="23" t="s">
        <v>349</v>
      </c>
      <c r="E396" s="142">
        <v>8248.8900000000067</v>
      </c>
      <c r="F396" s="142">
        <v>4124.4450000000033</v>
      </c>
      <c r="G396" s="128">
        <f t="shared" si="20"/>
        <v>4949.3340000000035</v>
      </c>
      <c r="H396" s="143"/>
    </row>
    <row r="397" spans="1:8" customFormat="1" x14ac:dyDescent="0.3">
      <c r="B397" s="140" t="s">
        <v>816</v>
      </c>
      <c r="C397" s="141" t="s">
        <v>817</v>
      </c>
      <c r="D397" s="23" t="s">
        <v>349</v>
      </c>
      <c r="E397" s="142">
        <v>27003.977999999981</v>
      </c>
      <c r="F397" s="142">
        <v>13501.98899999999</v>
      </c>
      <c r="G397" s="128">
        <f t="shared" si="20"/>
        <v>16202.386799999987</v>
      </c>
      <c r="H397" s="143"/>
    </row>
    <row r="398" spans="1:8" customFormat="1" ht="15" thickBot="1" x14ac:dyDescent="0.35">
      <c r="B398" s="28" t="s">
        <v>818</v>
      </c>
      <c r="C398" s="124" t="s">
        <v>819</v>
      </c>
      <c r="D398" s="33" t="s">
        <v>349</v>
      </c>
      <c r="E398" s="136">
        <v>40505.966999999975</v>
      </c>
      <c r="F398" s="136">
        <v>20252.983499999988</v>
      </c>
      <c r="G398" s="136">
        <f t="shared" si="20"/>
        <v>24303.580199999986</v>
      </c>
      <c r="H398" s="31"/>
    </row>
    <row r="399" spans="1:8" s="1" customFormat="1" ht="15" thickBot="1" x14ac:dyDescent="0.35">
      <c r="A399" s="3"/>
      <c r="B399" s="187"/>
      <c r="C399" s="57"/>
      <c r="D399" s="7"/>
      <c r="E399" s="58"/>
      <c r="F399" s="58"/>
      <c r="G399" s="58"/>
      <c r="H399" s="57"/>
    </row>
    <row r="400" spans="1:8" s="1" customFormat="1" ht="15" thickBot="1" x14ac:dyDescent="0.35">
      <c r="A400" s="84" t="s">
        <v>820</v>
      </c>
      <c r="B400" s="188"/>
      <c r="C400" s="85"/>
      <c r="D400" s="198"/>
      <c r="E400" s="86"/>
      <c r="F400" s="86"/>
      <c r="G400" s="86"/>
      <c r="H400" s="87"/>
    </row>
    <row r="401" spans="2:8" s="132" customFormat="1" ht="44.1" customHeight="1" x14ac:dyDescent="0.3">
      <c r="B401" s="163" t="s">
        <v>821</v>
      </c>
      <c r="C401" s="133" t="s">
        <v>822</v>
      </c>
      <c r="D401" s="134" t="s">
        <v>823</v>
      </c>
      <c r="E401" s="137">
        <v>3380</v>
      </c>
      <c r="F401" s="137">
        <v>1498.9585714285699</v>
      </c>
      <c r="G401" s="137">
        <f>F401*1.2</f>
        <v>1798.7502857142838</v>
      </c>
      <c r="H401" s="135"/>
    </row>
    <row r="402" spans="2:8" customFormat="1" x14ac:dyDescent="0.3">
      <c r="B402" s="22" t="s">
        <v>824</v>
      </c>
      <c r="C402" s="123" t="s">
        <v>825</v>
      </c>
      <c r="D402" s="23" t="s">
        <v>349</v>
      </c>
      <c r="E402" s="128">
        <v>3127</v>
      </c>
      <c r="F402" s="128">
        <v>1397.2285714285715</v>
      </c>
      <c r="G402" s="128">
        <f>F402*1.2</f>
        <v>1676.6742857142858</v>
      </c>
      <c r="H402" s="25"/>
    </row>
    <row r="403" spans="2:8" customFormat="1" x14ac:dyDescent="0.3">
      <c r="B403" s="22" t="s">
        <v>826</v>
      </c>
      <c r="C403" s="123" t="s">
        <v>827</v>
      </c>
      <c r="D403" s="23" t="s">
        <v>349</v>
      </c>
      <c r="E403" s="128">
        <v>6476</v>
      </c>
      <c r="F403" s="128">
        <v>2934.7142857142862</v>
      </c>
      <c r="G403" s="128">
        <f t="shared" ref="G403:G466" si="21">F403*1.2</f>
        <v>3521.6571428571433</v>
      </c>
      <c r="H403" s="25"/>
    </row>
    <row r="404" spans="2:8" customFormat="1" x14ac:dyDescent="0.3">
      <c r="B404" s="22" t="s">
        <v>828</v>
      </c>
      <c r="C404" s="123" t="s">
        <v>829</v>
      </c>
      <c r="D404" s="23" t="s">
        <v>349</v>
      </c>
      <c r="E404" s="128">
        <v>11300</v>
      </c>
      <c r="F404" s="128">
        <v>5201.385714285715</v>
      </c>
      <c r="G404" s="128">
        <f t="shared" si="21"/>
        <v>6241.6628571428582</v>
      </c>
      <c r="H404" s="25"/>
    </row>
    <row r="405" spans="2:8" customFormat="1" x14ac:dyDescent="0.3">
      <c r="B405" s="22" t="s">
        <v>830</v>
      </c>
      <c r="C405" s="123" t="s">
        <v>831</v>
      </c>
      <c r="D405" s="23" t="s">
        <v>349</v>
      </c>
      <c r="E405" s="128">
        <v>7423</v>
      </c>
      <c r="F405" s="128">
        <v>3363.9285714285716</v>
      </c>
      <c r="G405" s="128">
        <f t="shared" si="21"/>
        <v>4036.7142857142858</v>
      </c>
      <c r="H405" s="25"/>
    </row>
    <row r="406" spans="2:8" customFormat="1" x14ac:dyDescent="0.3">
      <c r="B406" s="22" t="s">
        <v>832</v>
      </c>
      <c r="C406" s="123" t="s">
        <v>833</v>
      </c>
      <c r="D406" s="23" t="s">
        <v>349</v>
      </c>
      <c r="E406" s="128">
        <v>7196</v>
      </c>
      <c r="F406" s="128">
        <v>3314.7428571428577</v>
      </c>
      <c r="G406" s="128">
        <f t="shared" si="21"/>
        <v>3977.6914285714292</v>
      </c>
      <c r="H406" s="25"/>
    </row>
    <row r="407" spans="2:8" customFormat="1" x14ac:dyDescent="0.3">
      <c r="B407" s="22" t="s">
        <v>834</v>
      </c>
      <c r="C407" s="123" t="s">
        <v>835</v>
      </c>
      <c r="D407" s="23" t="s">
        <v>349</v>
      </c>
      <c r="E407" s="128">
        <v>24342</v>
      </c>
      <c r="F407" s="128">
        <v>10882.257142857143</v>
      </c>
      <c r="G407" s="128">
        <f t="shared" si="21"/>
        <v>13058.708571428571</v>
      </c>
      <c r="H407" s="25"/>
    </row>
    <row r="408" spans="2:8" customFormat="1" x14ac:dyDescent="0.3">
      <c r="B408" s="22" t="s">
        <v>836</v>
      </c>
      <c r="C408" s="123" t="s">
        <v>837</v>
      </c>
      <c r="D408" s="23" t="s">
        <v>349</v>
      </c>
      <c r="E408" s="128">
        <v>2876</v>
      </c>
      <c r="F408" s="128">
        <v>1270.4285714285713</v>
      </c>
      <c r="G408" s="128">
        <f t="shared" si="21"/>
        <v>1524.5142857142855</v>
      </c>
      <c r="H408" s="25"/>
    </row>
    <row r="409" spans="2:8" customFormat="1" x14ac:dyDescent="0.3">
      <c r="B409" s="22" t="s">
        <v>838</v>
      </c>
      <c r="C409" s="123" t="s">
        <v>839</v>
      </c>
      <c r="D409" s="23" t="s">
        <v>349</v>
      </c>
      <c r="E409" s="128">
        <v>10383</v>
      </c>
      <c r="F409" s="128">
        <v>4735.857142857144</v>
      </c>
      <c r="G409" s="128">
        <f t="shared" si="21"/>
        <v>5683.0285714285728</v>
      </c>
      <c r="H409" s="25"/>
    </row>
    <row r="410" spans="2:8" customFormat="1" x14ac:dyDescent="0.3">
      <c r="B410" s="22" t="s">
        <v>840</v>
      </c>
      <c r="C410" s="123" t="s">
        <v>841</v>
      </c>
      <c r="D410" s="23" t="s">
        <v>349</v>
      </c>
      <c r="E410" s="128">
        <v>12186</v>
      </c>
      <c r="F410" s="128">
        <v>5502.1</v>
      </c>
      <c r="G410" s="128">
        <f t="shared" si="21"/>
        <v>6602.52</v>
      </c>
      <c r="H410" s="25"/>
    </row>
    <row r="411" spans="2:8" customFormat="1" x14ac:dyDescent="0.3">
      <c r="B411" s="22" t="s">
        <v>842</v>
      </c>
      <c r="C411" s="123" t="s">
        <v>843</v>
      </c>
      <c r="D411" s="23" t="s">
        <v>349</v>
      </c>
      <c r="E411" s="128">
        <v>4082</v>
      </c>
      <c r="F411" s="128">
        <v>1808.9857142857143</v>
      </c>
      <c r="G411" s="128">
        <f t="shared" si="21"/>
        <v>2170.7828571428572</v>
      </c>
      <c r="H411" s="25"/>
    </row>
    <row r="412" spans="2:8" customFormat="1" x14ac:dyDescent="0.3">
      <c r="B412" s="22" t="s">
        <v>844</v>
      </c>
      <c r="C412" s="123" t="s">
        <v>845</v>
      </c>
      <c r="D412" s="23" t="s">
        <v>349</v>
      </c>
      <c r="E412" s="128">
        <v>9127</v>
      </c>
      <c r="F412" s="128">
        <v>4202.0285714285719</v>
      </c>
      <c r="G412" s="128">
        <f t="shared" si="21"/>
        <v>5042.4342857142865</v>
      </c>
      <c r="H412" s="25"/>
    </row>
    <row r="413" spans="2:8" customFormat="1" x14ac:dyDescent="0.3">
      <c r="B413" s="22" t="s">
        <v>846</v>
      </c>
      <c r="C413" s="123" t="s">
        <v>847</v>
      </c>
      <c r="D413" s="23" t="s">
        <v>349</v>
      </c>
      <c r="E413" s="128">
        <v>8219</v>
      </c>
      <c r="F413" s="128">
        <v>3739.8857142857146</v>
      </c>
      <c r="G413" s="128">
        <f t="shared" si="21"/>
        <v>4487.8628571428571</v>
      </c>
      <c r="H413" s="25"/>
    </row>
    <row r="414" spans="2:8" customFormat="1" x14ac:dyDescent="0.3">
      <c r="B414" s="22" t="s">
        <v>848</v>
      </c>
      <c r="C414" s="123" t="s">
        <v>849</v>
      </c>
      <c r="D414" s="23" t="s">
        <v>349</v>
      </c>
      <c r="E414" s="128">
        <v>12875</v>
      </c>
      <c r="F414" s="128">
        <v>5958.0428571428574</v>
      </c>
      <c r="G414" s="128">
        <f t="shared" si="21"/>
        <v>7149.6514285714284</v>
      </c>
      <c r="H414" s="25"/>
    </row>
    <row r="415" spans="2:8" customFormat="1" x14ac:dyDescent="0.3">
      <c r="B415" s="22" t="s">
        <v>850</v>
      </c>
      <c r="C415" s="123" t="s">
        <v>851</v>
      </c>
      <c r="D415" s="23" t="s">
        <v>349</v>
      </c>
      <c r="E415" s="128">
        <v>14487</v>
      </c>
      <c r="F415" s="128">
        <v>6569.4428571428571</v>
      </c>
      <c r="G415" s="128">
        <f t="shared" si="21"/>
        <v>7883.3314285714278</v>
      </c>
      <c r="H415" s="25"/>
    </row>
    <row r="416" spans="2:8" customFormat="1" x14ac:dyDescent="0.3">
      <c r="B416" s="22" t="s">
        <v>852</v>
      </c>
      <c r="C416" s="123" t="s">
        <v>853</v>
      </c>
      <c r="D416" s="23" t="s">
        <v>349</v>
      </c>
      <c r="E416" s="128">
        <v>18256</v>
      </c>
      <c r="F416" s="128">
        <v>8323.0857142857149</v>
      </c>
      <c r="G416" s="128">
        <f t="shared" si="21"/>
        <v>9987.7028571428582</v>
      </c>
      <c r="H416" s="25"/>
    </row>
    <row r="417" spans="2:8" customFormat="1" x14ac:dyDescent="0.3">
      <c r="B417" s="22" t="s">
        <v>854</v>
      </c>
      <c r="C417" s="123" t="s">
        <v>855</v>
      </c>
      <c r="D417" s="23" t="s">
        <v>349</v>
      </c>
      <c r="E417" s="128">
        <v>16588</v>
      </c>
      <c r="F417" s="128">
        <v>7645.5142857142855</v>
      </c>
      <c r="G417" s="128">
        <f t="shared" si="21"/>
        <v>9174.6171428571415</v>
      </c>
      <c r="H417" s="25"/>
    </row>
    <row r="418" spans="2:8" customFormat="1" x14ac:dyDescent="0.3">
      <c r="B418" s="22" t="s">
        <v>856</v>
      </c>
      <c r="C418" s="123" t="s">
        <v>857</v>
      </c>
      <c r="D418" s="23" t="s">
        <v>349</v>
      </c>
      <c r="E418" s="128">
        <v>4843</v>
      </c>
      <c r="F418" s="128">
        <v>2175.5428571428574</v>
      </c>
      <c r="G418" s="128">
        <f t="shared" si="21"/>
        <v>2610.6514285714288</v>
      </c>
      <c r="H418" s="25"/>
    </row>
    <row r="419" spans="2:8" customFormat="1" x14ac:dyDescent="0.3">
      <c r="B419" s="22" t="s">
        <v>858</v>
      </c>
      <c r="C419" s="123" t="s">
        <v>859</v>
      </c>
      <c r="D419" s="23" t="s">
        <v>349</v>
      </c>
      <c r="E419" s="128">
        <v>9866</v>
      </c>
      <c r="F419" s="128">
        <v>4608.4857142857145</v>
      </c>
      <c r="G419" s="128">
        <f t="shared" si="21"/>
        <v>5530.1828571428568</v>
      </c>
      <c r="H419" s="25"/>
    </row>
    <row r="420" spans="2:8" customFormat="1" x14ac:dyDescent="0.3">
      <c r="B420" s="22" t="s">
        <v>860</v>
      </c>
      <c r="C420" s="123" t="s">
        <v>861</v>
      </c>
      <c r="D420" s="23" t="s">
        <v>349</v>
      </c>
      <c r="E420" s="128">
        <v>12789</v>
      </c>
      <c r="F420" s="128">
        <v>5925.7285714285717</v>
      </c>
      <c r="G420" s="128">
        <f t="shared" si="21"/>
        <v>7110.8742857142861</v>
      </c>
      <c r="H420" s="25"/>
    </row>
    <row r="421" spans="2:8" customFormat="1" x14ac:dyDescent="0.3">
      <c r="B421" s="22" t="s">
        <v>862</v>
      </c>
      <c r="C421" s="123" t="s">
        <v>863</v>
      </c>
      <c r="D421" s="23" t="s">
        <v>349</v>
      </c>
      <c r="E421" s="128">
        <v>7803</v>
      </c>
      <c r="F421" s="128">
        <v>3558.2857142857147</v>
      </c>
      <c r="G421" s="128">
        <f t="shared" si="21"/>
        <v>4269.9428571428571</v>
      </c>
      <c r="H421" s="25"/>
    </row>
    <row r="422" spans="2:8" customFormat="1" x14ac:dyDescent="0.3">
      <c r="B422" s="22" t="s">
        <v>864</v>
      </c>
      <c r="C422" s="123" t="s">
        <v>865</v>
      </c>
      <c r="D422" s="23" t="s">
        <v>349</v>
      </c>
      <c r="E422" s="128">
        <v>8697</v>
      </c>
      <c r="F422" s="128">
        <v>3923.2</v>
      </c>
      <c r="G422" s="128">
        <f t="shared" si="21"/>
        <v>4707.8399999999992</v>
      </c>
      <c r="H422" s="25"/>
    </row>
    <row r="423" spans="2:8" customFormat="1" x14ac:dyDescent="0.3">
      <c r="B423" s="22" t="s">
        <v>866</v>
      </c>
      <c r="C423" s="123" t="s">
        <v>867</v>
      </c>
      <c r="D423" s="23" t="s">
        <v>349</v>
      </c>
      <c r="E423" s="128">
        <v>19774</v>
      </c>
      <c r="F423" s="128">
        <v>9003.5571428571438</v>
      </c>
      <c r="G423" s="128">
        <f t="shared" si="21"/>
        <v>10804.268571428573</v>
      </c>
      <c r="H423" s="25"/>
    </row>
    <row r="424" spans="2:8" customFormat="1" x14ac:dyDescent="0.3">
      <c r="B424" s="22" t="s">
        <v>610</v>
      </c>
      <c r="C424" s="123" t="s">
        <v>868</v>
      </c>
      <c r="D424" s="23" t="s">
        <v>349</v>
      </c>
      <c r="E424" s="128">
        <v>4751</v>
      </c>
      <c r="F424" s="128">
        <v>2210.8000000000002</v>
      </c>
      <c r="G424" s="128">
        <f t="shared" si="21"/>
        <v>2652.96</v>
      </c>
      <c r="H424" s="25"/>
    </row>
    <row r="425" spans="2:8" customFormat="1" x14ac:dyDescent="0.3">
      <c r="B425" s="22" t="s">
        <v>869</v>
      </c>
      <c r="C425" s="123" t="s">
        <v>870</v>
      </c>
      <c r="D425" s="23" t="s">
        <v>349</v>
      </c>
      <c r="E425" s="128">
        <v>8246</v>
      </c>
      <c r="F425" s="128">
        <v>3841.8714285714286</v>
      </c>
      <c r="G425" s="128">
        <f t="shared" si="21"/>
        <v>4610.2457142857138</v>
      </c>
      <c r="H425" s="25"/>
    </row>
    <row r="426" spans="2:8" customFormat="1" x14ac:dyDescent="0.3">
      <c r="B426" s="22" t="s">
        <v>871</v>
      </c>
      <c r="C426" s="123" t="s">
        <v>872</v>
      </c>
      <c r="D426" s="23" t="s">
        <v>349</v>
      </c>
      <c r="E426" s="128">
        <v>10114</v>
      </c>
      <c r="F426" s="128">
        <v>4701.6571428571433</v>
      </c>
      <c r="G426" s="128">
        <f t="shared" si="21"/>
        <v>5641.988571428572</v>
      </c>
      <c r="H426" s="25"/>
    </row>
    <row r="427" spans="2:8" customFormat="1" x14ac:dyDescent="0.3">
      <c r="B427" s="22" t="s">
        <v>873</v>
      </c>
      <c r="C427" s="123" t="s">
        <v>874</v>
      </c>
      <c r="D427" s="23" t="s">
        <v>349</v>
      </c>
      <c r="E427" s="128">
        <v>8380</v>
      </c>
      <c r="F427" s="128">
        <v>3898.7857142857147</v>
      </c>
      <c r="G427" s="128">
        <f t="shared" si="21"/>
        <v>4678.5428571428574</v>
      </c>
      <c r="H427" s="25"/>
    </row>
    <row r="428" spans="2:8" customFormat="1" x14ac:dyDescent="0.3">
      <c r="B428" s="22" t="s">
        <v>875</v>
      </c>
      <c r="C428" s="123" t="s">
        <v>876</v>
      </c>
      <c r="D428" s="23" t="s">
        <v>349</v>
      </c>
      <c r="E428" s="128">
        <v>10440</v>
      </c>
      <c r="F428" s="128">
        <v>4824.1285714285714</v>
      </c>
      <c r="G428" s="128">
        <f t="shared" si="21"/>
        <v>5788.9542857142851</v>
      </c>
      <c r="H428" s="25"/>
    </row>
    <row r="429" spans="2:8" customFormat="1" x14ac:dyDescent="0.3">
      <c r="B429" s="22" t="s">
        <v>877</v>
      </c>
      <c r="C429" s="123" t="s">
        <v>878</v>
      </c>
      <c r="D429" s="23" t="s">
        <v>349</v>
      </c>
      <c r="E429" s="128">
        <v>1313</v>
      </c>
      <c r="F429" s="128">
        <v>592.94285714285706</v>
      </c>
      <c r="G429" s="128">
        <f t="shared" si="21"/>
        <v>711.53142857142848</v>
      </c>
      <c r="H429" s="25"/>
    </row>
    <row r="430" spans="2:8" customFormat="1" x14ac:dyDescent="0.3">
      <c r="B430" s="22" t="s">
        <v>879</v>
      </c>
      <c r="C430" s="123" t="s">
        <v>880</v>
      </c>
      <c r="D430" s="23" t="s">
        <v>349</v>
      </c>
      <c r="E430" s="128">
        <v>16051</v>
      </c>
      <c r="F430" s="128">
        <v>7443.7857142857147</v>
      </c>
      <c r="G430" s="128">
        <f t="shared" si="21"/>
        <v>8932.5428571428565</v>
      </c>
      <c r="H430" s="25"/>
    </row>
    <row r="431" spans="2:8" customFormat="1" x14ac:dyDescent="0.3">
      <c r="B431" s="22" t="s">
        <v>881</v>
      </c>
      <c r="C431" s="123" t="s">
        <v>882</v>
      </c>
      <c r="D431" s="23" t="s">
        <v>349</v>
      </c>
      <c r="E431" s="128">
        <v>8868</v>
      </c>
      <c r="F431" s="128">
        <v>4104.7285714285717</v>
      </c>
      <c r="G431" s="128">
        <f t="shared" si="21"/>
        <v>4925.6742857142863</v>
      </c>
      <c r="H431" s="25"/>
    </row>
    <row r="432" spans="2:8" customFormat="1" x14ac:dyDescent="0.3">
      <c r="B432" s="22" t="s">
        <v>883</v>
      </c>
      <c r="C432" s="123" t="s">
        <v>884</v>
      </c>
      <c r="D432" s="23" t="s">
        <v>349</v>
      </c>
      <c r="E432" s="128">
        <v>1922</v>
      </c>
      <c r="F432" s="128">
        <v>859.05714285714294</v>
      </c>
      <c r="G432" s="128">
        <f t="shared" si="21"/>
        <v>1030.8685714285714</v>
      </c>
      <c r="H432" s="25"/>
    </row>
    <row r="433" spans="2:8" customFormat="1" x14ac:dyDescent="0.3">
      <c r="B433" s="22" t="s">
        <v>885</v>
      </c>
      <c r="C433" s="123" t="s">
        <v>886</v>
      </c>
      <c r="D433" s="23" t="s">
        <v>349</v>
      </c>
      <c r="E433" s="128">
        <v>9390</v>
      </c>
      <c r="F433" s="128">
        <v>4306.3428571428576</v>
      </c>
      <c r="G433" s="128">
        <f t="shared" si="21"/>
        <v>5167.6114285714293</v>
      </c>
      <c r="H433" s="25"/>
    </row>
    <row r="434" spans="2:8" customFormat="1" x14ac:dyDescent="0.3">
      <c r="B434" s="22" t="s">
        <v>887</v>
      </c>
      <c r="C434" s="123" t="s">
        <v>888</v>
      </c>
      <c r="D434" s="23" t="s">
        <v>349</v>
      </c>
      <c r="E434" s="128">
        <v>10635</v>
      </c>
      <c r="F434" s="128">
        <v>4924.4285714285716</v>
      </c>
      <c r="G434" s="128">
        <f t="shared" si="21"/>
        <v>5909.3142857142857</v>
      </c>
      <c r="H434" s="25"/>
    </row>
    <row r="435" spans="2:8" customFormat="1" x14ac:dyDescent="0.3">
      <c r="B435" s="22" t="s">
        <v>889</v>
      </c>
      <c r="C435" s="123" t="s">
        <v>890</v>
      </c>
      <c r="D435" s="23" t="s">
        <v>349</v>
      </c>
      <c r="E435" s="128">
        <v>3090</v>
      </c>
      <c r="F435" s="128">
        <v>1358.0428571428572</v>
      </c>
      <c r="G435" s="128">
        <f t="shared" si="21"/>
        <v>1629.6514285714286</v>
      </c>
      <c r="H435" s="25"/>
    </row>
    <row r="436" spans="2:8" customFormat="1" x14ac:dyDescent="0.3">
      <c r="B436" s="22" t="s">
        <v>891</v>
      </c>
      <c r="C436" s="123" t="s">
        <v>892</v>
      </c>
      <c r="D436" s="23" t="s">
        <v>349</v>
      </c>
      <c r="E436" s="128">
        <v>10941</v>
      </c>
      <c r="F436" s="128">
        <v>4905.5428571428574</v>
      </c>
      <c r="G436" s="128">
        <f t="shared" si="21"/>
        <v>5886.6514285714284</v>
      </c>
      <c r="H436" s="25"/>
    </row>
    <row r="437" spans="2:8" customFormat="1" x14ac:dyDescent="0.3">
      <c r="B437" s="22" t="s">
        <v>893</v>
      </c>
      <c r="C437" s="123" t="s">
        <v>894</v>
      </c>
      <c r="D437" s="23" t="s">
        <v>349</v>
      </c>
      <c r="E437" s="128">
        <v>15965</v>
      </c>
      <c r="F437" s="128">
        <v>7213.1571428571433</v>
      </c>
      <c r="G437" s="128">
        <f t="shared" si="21"/>
        <v>8655.7885714285712</v>
      </c>
      <c r="H437" s="25"/>
    </row>
    <row r="438" spans="2:8" customFormat="1" x14ac:dyDescent="0.3">
      <c r="B438" s="22" t="s">
        <v>895</v>
      </c>
      <c r="C438" s="123" t="s">
        <v>896</v>
      </c>
      <c r="D438" s="23" t="s">
        <v>349</v>
      </c>
      <c r="E438" s="128">
        <v>4767</v>
      </c>
      <c r="F438" s="128">
        <v>2147.0000000000005</v>
      </c>
      <c r="G438" s="128">
        <f t="shared" si="21"/>
        <v>2576.4000000000005</v>
      </c>
      <c r="H438" s="25"/>
    </row>
    <row r="439" spans="2:8" customFormat="1" x14ac:dyDescent="0.3">
      <c r="B439" s="22" t="s">
        <v>897</v>
      </c>
      <c r="C439" s="123" t="s">
        <v>898</v>
      </c>
      <c r="D439" s="23" t="s">
        <v>349</v>
      </c>
      <c r="E439" s="128">
        <v>7747</v>
      </c>
      <c r="F439" s="128">
        <v>3566.3</v>
      </c>
      <c r="G439" s="128">
        <f t="shared" si="21"/>
        <v>4279.5600000000004</v>
      </c>
      <c r="H439" s="25"/>
    </row>
    <row r="440" spans="2:8" customFormat="1" x14ac:dyDescent="0.3">
      <c r="B440" s="22" t="s">
        <v>899</v>
      </c>
      <c r="C440" s="123" t="s">
        <v>900</v>
      </c>
      <c r="D440" s="23" t="s">
        <v>349</v>
      </c>
      <c r="E440" s="128">
        <v>1697</v>
      </c>
      <c r="F440" s="128">
        <v>738.41428571428571</v>
      </c>
      <c r="G440" s="128">
        <f t="shared" si="21"/>
        <v>886.09714285714279</v>
      </c>
      <c r="H440" s="25"/>
    </row>
    <row r="441" spans="2:8" customFormat="1" x14ac:dyDescent="0.3">
      <c r="B441" s="22" t="s">
        <v>901</v>
      </c>
      <c r="C441" s="123" t="s">
        <v>902</v>
      </c>
      <c r="D441" s="23" t="s">
        <v>349</v>
      </c>
      <c r="E441" s="128">
        <v>19774</v>
      </c>
      <c r="F441" s="128">
        <v>9003.5571428571438</v>
      </c>
      <c r="G441" s="128">
        <f t="shared" si="21"/>
        <v>10804.268571428573</v>
      </c>
      <c r="H441" s="25"/>
    </row>
    <row r="442" spans="2:8" customFormat="1" x14ac:dyDescent="0.3">
      <c r="B442" s="22" t="s">
        <v>903</v>
      </c>
      <c r="C442" s="123" t="s">
        <v>904</v>
      </c>
      <c r="D442" s="23" t="s">
        <v>349</v>
      </c>
      <c r="E442" s="128">
        <v>4259.3</v>
      </c>
      <c r="F442" s="128">
        <v>1970.1571428571428</v>
      </c>
      <c r="G442" s="128">
        <f t="shared" si="21"/>
        <v>2364.1885714285713</v>
      </c>
      <c r="H442" s="25"/>
    </row>
    <row r="443" spans="2:8" customFormat="1" x14ac:dyDescent="0.3">
      <c r="B443" s="22" t="s">
        <v>905</v>
      </c>
      <c r="C443" s="123" t="s">
        <v>906</v>
      </c>
      <c r="D443" s="23" t="s">
        <v>349</v>
      </c>
      <c r="E443" s="128">
        <v>1888.3</v>
      </c>
      <c r="F443" s="128">
        <v>844.64285714285722</v>
      </c>
      <c r="G443" s="128">
        <f t="shared" si="21"/>
        <v>1013.5714285714287</v>
      </c>
      <c r="H443" s="25"/>
    </row>
    <row r="444" spans="2:8" customFormat="1" x14ac:dyDescent="0.3">
      <c r="B444" s="22" t="s">
        <v>907</v>
      </c>
      <c r="C444" s="123" t="s">
        <v>908</v>
      </c>
      <c r="D444" s="23" t="s">
        <v>349</v>
      </c>
      <c r="E444" s="128">
        <v>3617</v>
      </c>
      <c r="F444" s="128">
        <v>1734.8714285714284</v>
      </c>
      <c r="G444" s="128">
        <f t="shared" si="21"/>
        <v>2081.8457142857142</v>
      </c>
      <c r="H444" s="25"/>
    </row>
    <row r="445" spans="2:8" customFormat="1" x14ac:dyDescent="0.3">
      <c r="B445" s="22" t="s">
        <v>909</v>
      </c>
      <c r="C445" s="123" t="s">
        <v>910</v>
      </c>
      <c r="D445" s="23" t="s">
        <v>349</v>
      </c>
      <c r="E445" s="128">
        <v>1894</v>
      </c>
      <c r="F445" s="128">
        <v>842.78571428571445</v>
      </c>
      <c r="G445" s="128">
        <f t="shared" si="21"/>
        <v>1011.3428571428573</v>
      </c>
      <c r="H445" s="25"/>
    </row>
    <row r="446" spans="2:8" customFormat="1" x14ac:dyDescent="0.3">
      <c r="B446" s="22" t="s">
        <v>911</v>
      </c>
      <c r="C446" s="123" t="s">
        <v>912</v>
      </c>
      <c r="D446" s="23" t="s">
        <v>349</v>
      </c>
      <c r="E446" s="128">
        <v>2631.3</v>
      </c>
      <c r="F446" s="128">
        <v>1211.6571428571428</v>
      </c>
      <c r="G446" s="128">
        <f t="shared" si="21"/>
        <v>1453.9885714285713</v>
      </c>
      <c r="H446" s="25"/>
    </row>
    <row r="447" spans="2:8" customFormat="1" x14ac:dyDescent="0.3">
      <c r="B447" s="22" t="s">
        <v>913</v>
      </c>
      <c r="C447" s="123" t="s">
        <v>914</v>
      </c>
      <c r="D447" s="23" t="s">
        <v>349</v>
      </c>
      <c r="E447" s="128">
        <v>3870</v>
      </c>
      <c r="F447" s="128">
        <v>1789.8000000000002</v>
      </c>
      <c r="G447" s="128">
        <f t="shared" si="21"/>
        <v>2147.7600000000002</v>
      </c>
      <c r="H447" s="25"/>
    </row>
    <row r="448" spans="2:8" customFormat="1" x14ac:dyDescent="0.3">
      <c r="B448" s="22" t="s">
        <v>915</v>
      </c>
      <c r="C448" s="123" t="s">
        <v>916</v>
      </c>
      <c r="D448" s="23" t="s">
        <v>349</v>
      </c>
      <c r="E448" s="128">
        <v>1618</v>
      </c>
      <c r="F448" s="128">
        <v>739.1</v>
      </c>
      <c r="G448" s="128">
        <f t="shared" si="21"/>
        <v>886.92</v>
      </c>
      <c r="H448" s="25"/>
    </row>
    <row r="449" spans="2:8" customFormat="1" x14ac:dyDescent="0.3">
      <c r="B449" s="22" t="s">
        <v>917</v>
      </c>
      <c r="C449" s="123" t="s">
        <v>918</v>
      </c>
      <c r="D449" s="23" t="s">
        <v>349</v>
      </c>
      <c r="E449" s="128">
        <v>2414</v>
      </c>
      <c r="F449" s="128">
        <v>1126.0285714285715</v>
      </c>
      <c r="G449" s="128">
        <f t="shared" si="21"/>
        <v>1351.2342857142858</v>
      </c>
      <c r="H449" s="25"/>
    </row>
    <row r="450" spans="2:8" customFormat="1" x14ac:dyDescent="0.3">
      <c r="B450" s="22" t="s">
        <v>919</v>
      </c>
      <c r="C450" s="123" t="s">
        <v>920</v>
      </c>
      <c r="D450" s="23" t="s">
        <v>349</v>
      </c>
      <c r="E450" s="128">
        <v>956</v>
      </c>
      <c r="F450" s="128">
        <v>433.79999999999995</v>
      </c>
      <c r="G450" s="128">
        <f t="shared" si="21"/>
        <v>520.55999999999995</v>
      </c>
      <c r="H450" s="25"/>
    </row>
    <row r="451" spans="2:8" customFormat="1" x14ac:dyDescent="0.3">
      <c r="B451" s="22" t="s">
        <v>921</v>
      </c>
      <c r="C451" s="123" t="s">
        <v>922</v>
      </c>
      <c r="D451" s="23" t="s">
        <v>349</v>
      </c>
      <c r="E451" s="128">
        <v>1440</v>
      </c>
      <c r="F451" s="128">
        <v>652.95714285714303</v>
      </c>
      <c r="G451" s="128">
        <f t="shared" si="21"/>
        <v>783.54857142857156</v>
      </c>
      <c r="H451" s="25"/>
    </row>
    <row r="452" spans="2:8" customFormat="1" x14ac:dyDescent="0.3">
      <c r="B452" s="22" t="s">
        <v>923</v>
      </c>
      <c r="C452" s="123" t="s">
        <v>924</v>
      </c>
      <c r="D452" s="23" t="s">
        <v>349</v>
      </c>
      <c r="E452" s="128">
        <v>49263</v>
      </c>
      <c r="F452" s="128">
        <v>18307.228571428568</v>
      </c>
      <c r="G452" s="128">
        <f t="shared" si="21"/>
        <v>21968.674285714282</v>
      </c>
      <c r="H452" s="25"/>
    </row>
    <row r="453" spans="2:8" customFormat="1" x14ac:dyDescent="0.3">
      <c r="B453" s="22" t="s">
        <v>925</v>
      </c>
      <c r="C453" s="123" t="s">
        <v>926</v>
      </c>
      <c r="D453" s="23" t="s">
        <v>349</v>
      </c>
      <c r="E453" s="128">
        <v>36959</v>
      </c>
      <c r="F453" s="128">
        <v>13604.571428571431</v>
      </c>
      <c r="G453" s="128">
        <f t="shared" si="21"/>
        <v>16325.485714285716</v>
      </c>
      <c r="H453" s="25"/>
    </row>
    <row r="454" spans="2:8" customFormat="1" x14ac:dyDescent="0.3">
      <c r="B454" s="22" t="s">
        <v>927</v>
      </c>
      <c r="C454" s="123" t="s">
        <v>928</v>
      </c>
      <c r="D454" s="23" t="s">
        <v>349</v>
      </c>
      <c r="E454" s="128">
        <v>42571</v>
      </c>
      <c r="F454" s="128">
        <v>15839.700000000003</v>
      </c>
      <c r="G454" s="128">
        <f t="shared" si="21"/>
        <v>19007.640000000003</v>
      </c>
      <c r="H454" s="25"/>
    </row>
    <row r="455" spans="2:8" customFormat="1" x14ac:dyDescent="0.3">
      <c r="B455" s="22" t="s">
        <v>929</v>
      </c>
      <c r="C455" s="123" t="s">
        <v>930</v>
      </c>
      <c r="D455" s="23" t="s">
        <v>349</v>
      </c>
      <c r="E455" s="128">
        <v>67768</v>
      </c>
      <c r="F455" s="128">
        <v>26641.485714285718</v>
      </c>
      <c r="G455" s="128">
        <f t="shared" si="21"/>
        <v>31969.782857142862</v>
      </c>
      <c r="H455" s="25"/>
    </row>
    <row r="456" spans="2:8" customFormat="1" x14ac:dyDescent="0.3">
      <c r="B456" s="22" t="s">
        <v>931</v>
      </c>
      <c r="C456" s="123" t="s">
        <v>931</v>
      </c>
      <c r="D456" s="23" t="s">
        <v>349</v>
      </c>
      <c r="E456" s="128">
        <v>5026</v>
      </c>
      <c r="F456" s="128">
        <v>1511.5714285714289</v>
      </c>
      <c r="G456" s="128">
        <f t="shared" si="21"/>
        <v>1813.8857142857146</v>
      </c>
      <c r="H456" s="25"/>
    </row>
    <row r="457" spans="2:8" customFormat="1" x14ac:dyDescent="0.3">
      <c r="B457" s="22" t="s">
        <v>932</v>
      </c>
      <c r="C457" s="123" t="s">
        <v>932</v>
      </c>
      <c r="D457" s="23" t="s">
        <v>349</v>
      </c>
      <c r="E457" s="128">
        <v>3395</v>
      </c>
      <c r="F457" s="128">
        <v>1021.0285714285714</v>
      </c>
      <c r="G457" s="128">
        <f t="shared" si="21"/>
        <v>1225.2342857142855</v>
      </c>
      <c r="H457" s="25"/>
    </row>
    <row r="458" spans="2:8" customFormat="1" x14ac:dyDescent="0.3">
      <c r="B458" s="22" t="s">
        <v>933</v>
      </c>
      <c r="C458" s="123" t="s">
        <v>933</v>
      </c>
      <c r="D458" s="23" t="s">
        <v>349</v>
      </c>
      <c r="E458" s="128">
        <v>19328.5</v>
      </c>
      <c r="F458" s="128">
        <v>5902.6428571428569</v>
      </c>
      <c r="G458" s="128">
        <f t="shared" si="21"/>
        <v>7083.1714285714279</v>
      </c>
      <c r="H458" s="25"/>
    </row>
    <row r="459" spans="2:8" customFormat="1" x14ac:dyDescent="0.3">
      <c r="B459" s="22" t="s">
        <v>934</v>
      </c>
      <c r="C459" s="123" t="s">
        <v>935</v>
      </c>
      <c r="D459" s="23" t="s">
        <v>349</v>
      </c>
      <c r="E459" s="128">
        <v>2530</v>
      </c>
      <c r="F459" s="128">
        <v>1302.4285714285716</v>
      </c>
      <c r="G459" s="128">
        <f t="shared" si="21"/>
        <v>1562.9142857142858</v>
      </c>
      <c r="H459" s="25"/>
    </row>
    <row r="460" spans="2:8" customFormat="1" x14ac:dyDescent="0.3">
      <c r="B460" s="22" t="s">
        <v>936</v>
      </c>
      <c r="C460" s="123" t="s">
        <v>937</v>
      </c>
      <c r="D460" s="23" t="s">
        <v>349</v>
      </c>
      <c r="E460" s="128">
        <v>340557.5</v>
      </c>
      <c r="F460" s="128">
        <v>87013.92857142858</v>
      </c>
      <c r="G460" s="128">
        <f t="shared" si="21"/>
        <v>104416.71428571429</v>
      </c>
      <c r="H460" s="25"/>
    </row>
    <row r="461" spans="2:8" customFormat="1" x14ac:dyDescent="0.3">
      <c r="B461" s="22" t="s">
        <v>938</v>
      </c>
      <c r="C461" s="123" t="s">
        <v>939</v>
      </c>
      <c r="D461" s="23" t="s">
        <v>349</v>
      </c>
      <c r="E461" s="128">
        <v>2235</v>
      </c>
      <c r="F461" s="128">
        <v>1172.3285714285716</v>
      </c>
      <c r="G461" s="128">
        <f t="shared" si="21"/>
        <v>1406.7942857142859</v>
      </c>
      <c r="H461" s="25"/>
    </row>
    <row r="462" spans="2:8" customFormat="1" x14ac:dyDescent="0.3">
      <c r="B462" s="22" t="s">
        <v>940</v>
      </c>
      <c r="C462" s="123" t="s">
        <v>941</v>
      </c>
      <c r="D462" s="23" t="s">
        <v>349</v>
      </c>
      <c r="E462" s="128">
        <v>1537</v>
      </c>
      <c r="F462" s="128">
        <v>763.62857142857138</v>
      </c>
      <c r="G462" s="128">
        <f t="shared" si="21"/>
        <v>916.35428571428565</v>
      </c>
      <c r="H462" s="25"/>
    </row>
    <row r="463" spans="2:8" customFormat="1" x14ac:dyDescent="0.3">
      <c r="B463" s="22" t="s">
        <v>942</v>
      </c>
      <c r="C463" s="123" t="s">
        <v>943</v>
      </c>
      <c r="D463" s="23" t="s">
        <v>349</v>
      </c>
      <c r="E463" s="128">
        <v>245</v>
      </c>
      <c r="F463" s="128">
        <v>98.04</v>
      </c>
      <c r="G463" s="128">
        <f t="shared" si="21"/>
        <v>117.648</v>
      </c>
      <c r="H463" s="25"/>
    </row>
    <row r="464" spans="2:8" customFormat="1" x14ac:dyDescent="0.3">
      <c r="B464" s="22" t="s">
        <v>944</v>
      </c>
      <c r="C464" s="123" t="s">
        <v>945</v>
      </c>
      <c r="D464" s="23" t="s">
        <v>349</v>
      </c>
      <c r="E464" s="128">
        <v>76</v>
      </c>
      <c r="F464" s="128">
        <v>30.41</v>
      </c>
      <c r="G464" s="128">
        <f t="shared" si="21"/>
        <v>36.491999999999997</v>
      </c>
      <c r="H464" s="25"/>
    </row>
    <row r="465" spans="2:8" customFormat="1" x14ac:dyDescent="0.3">
      <c r="B465" s="22" t="s">
        <v>946</v>
      </c>
      <c r="C465" s="123" t="s">
        <v>947</v>
      </c>
      <c r="D465" s="23" t="s">
        <v>349</v>
      </c>
      <c r="E465" s="128">
        <v>148</v>
      </c>
      <c r="F465" s="128">
        <v>59.23</v>
      </c>
      <c r="G465" s="128">
        <f t="shared" si="21"/>
        <v>71.075999999999993</v>
      </c>
      <c r="H465" s="25"/>
    </row>
    <row r="466" spans="2:8" customFormat="1" x14ac:dyDescent="0.3">
      <c r="B466" s="22" t="s">
        <v>948</v>
      </c>
      <c r="C466" s="123" t="s">
        <v>949</v>
      </c>
      <c r="D466" s="23" t="s">
        <v>349</v>
      </c>
      <c r="E466" s="128">
        <v>480</v>
      </c>
      <c r="F466" s="128">
        <v>192.09</v>
      </c>
      <c r="G466" s="128">
        <f t="shared" si="21"/>
        <v>230.50799999999998</v>
      </c>
      <c r="H466" s="25"/>
    </row>
    <row r="467" spans="2:8" customFormat="1" x14ac:dyDescent="0.3">
      <c r="B467" s="22" t="s">
        <v>950</v>
      </c>
      <c r="C467" s="123" t="s">
        <v>951</v>
      </c>
      <c r="D467" s="23" t="s">
        <v>349</v>
      </c>
      <c r="E467" s="128">
        <v>484</v>
      </c>
      <c r="F467" s="128">
        <v>193.69</v>
      </c>
      <c r="G467" s="128">
        <f t="shared" ref="G467:G498" si="22">F467*1.2</f>
        <v>232.428</v>
      </c>
      <c r="H467" s="25"/>
    </row>
    <row r="468" spans="2:8" customFormat="1" x14ac:dyDescent="0.3">
      <c r="B468" s="22" t="s">
        <v>952</v>
      </c>
      <c r="C468" s="123" t="s">
        <v>953</v>
      </c>
      <c r="D468" s="23" t="s">
        <v>349</v>
      </c>
      <c r="E468" s="128">
        <v>882</v>
      </c>
      <c r="F468" s="128">
        <v>352.96</v>
      </c>
      <c r="G468" s="128">
        <f t="shared" si="22"/>
        <v>423.55199999999996</v>
      </c>
      <c r="H468" s="25"/>
    </row>
    <row r="469" spans="2:8" customFormat="1" x14ac:dyDescent="0.3">
      <c r="B469" s="22" t="s">
        <v>954</v>
      </c>
      <c r="C469" s="123" t="s">
        <v>955</v>
      </c>
      <c r="D469" s="23" t="s">
        <v>349</v>
      </c>
      <c r="E469" s="128">
        <v>321</v>
      </c>
      <c r="F469" s="128">
        <v>128.46</v>
      </c>
      <c r="G469" s="128">
        <f t="shared" si="22"/>
        <v>154.15200000000002</v>
      </c>
      <c r="H469" s="25"/>
    </row>
    <row r="470" spans="2:8" customFormat="1" x14ac:dyDescent="0.3">
      <c r="B470" s="22" t="s">
        <v>956</v>
      </c>
      <c r="C470" s="123" t="s">
        <v>957</v>
      </c>
      <c r="D470" s="23" t="s">
        <v>349</v>
      </c>
      <c r="E470" s="128">
        <v>864</v>
      </c>
      <c r="F470" s="128">
        <v>345.75</v>
      </c>
      <c r="G470" s="128">
        <f t="shared" si="22"/>
        <v>414.9</v>
      </c>
      <c r="H470" s="25"/>
    </row>
    <row r="471" spans="2:8" customFormat="1" x14ac:dyDescent="0.3">
      <c r="B471" s="22" t="s">
        <v>958</v>
      </c>
      <c r="C471" s="123" t="s">
        <v>959</v>
      </c>
      <c r="D471" s="23" t="s">
        <v>349</v>
      </c>
      <c r="E471" s="128">
        <v>1986</v>
      </c>
      <c r="F471" s="128">
        <v>794.76</v>
      </c>
      <c r="G471" s="128">
        <f t="shared" si="22"/>
        <v>953.71199999999999</v>
      </c>
      <c r="H471" s="25"/>
    </row>
    <row r="472" spans="2:8" customFormat="1" x14ac:dyDescent="0.3">
      <c r="B472" s="22" t="s">
        <v>960</v>
      </c>
      <c r="C472" s="123" t="s">
        <v>961</v>
      </c>
      <c r="D472" s="23" t="s">
        <v>349</v>
      </c>
      <c r="E472" s="128">
        <v>4050</v>
      </c>
      <c r="F472" s="128">
        <v>1620.72</v>
      </c>
      <c r="G472" s="128">
        <f t="shared" si="22"/>
        <v>1944.864</v>
      </c>
      <c r="H472" s="25"/>
    </row>
    <row r="473" spans="2:8" customFormat="1" x14ac:dyDescent="0.3">
      <c r="B473" s="22" t="s">
        <v>962</v>
      </c>
      <c r="C473" s="123" t="s">
        <v>963</v>
      </c>
      <c r="D473" s="23" t="s">
        <v>349</v>
      </c>
      <c r="E473" s="128">
        <v>543</v>
      </c>
      <c r="F473" s="128">
        <v>217.3</v>
      </c>
      <c r="G473" s="128">
        <f t="shared" si="22"/>
        <v>260.76</v>
      </c>
      <c r="H473" s="25"/>
    </row>
    <row r="474" spans="2:8" customFormat="1" x14ac:dyDescent="0.3">
      <c r="B474" s="22" t="s">
        <v>964</v>
      </c>
      <c r="C474" s="123" t="s">
        <v>965</v>
      </c>
      <c r="D474" s="23" t="s">
        <v>349</v>
      </c>
      <c r="E474" s="128">
        <v>502</v>
      </c>
      <c r="F474" s="128">
        <v>200.89</v>
      </c>
      <c r="G474" s="128">
        <f t="shared" si="22"/>
        <v>241.06799999999998</v>
      </c>
      <c r="H474" s="25"/>
    </row>
    <row r="475" spans="2:8" customFormat="1" x14ac:dyDescent="0.3">
      <c r="B475" s="22" t="s">
        <v>966</v>
      </c>
      <c r="C475" s="123" t="s">
        <v>967</v>
      </c>
      <c r="D475" s="23" t="s">
        <v>349</v>
      </c>
      <c r="E475" s="128">
        <v>722</v>
      </c>
      <c r="F475" s="128">
        <v>288.93</v>
      </c>
      <c r="G475" s="128">
        <f t="shared" si="22"/>
        <v>346.71600000000001</v>
      </c>
      <c r="H475" s="25"/>
    </row>
    <row r="476" spans="2:8" customFormat="1" x14ac:dyDescent="0.3">
      <c r="B476" s="22" t="s">
        <v>968</v>
      </c>
      <c r="C476" s="123" t="s">
        <v>969</v>
      </c>
      <c r="D476" s="23" t="s">
        <v>349</v>
      </c>
      <c r="E476" s="128">
        <v>2612</v>
      </c>
      <c r="F476" s="128">
        <v>1045.27</v>
      </c>
      <c r="G476" s="128">
        <f t="shared" si="22"/>
        <v>1254.3239999999998</v>
      </c>
      <c r="H476" s="25"/>
    </row>
    <row r="477" spans="2:8" customFormat="1" x14ac:dyDescent="0.3">
      <c r="B477" s="22" t="s">
        <v>970</v>
      </c>
      <c r="C477" s="123" t="s">
        <v>971</v>
      </c>
      <c r="D477" s="23" t="s">
        <v>349</v>
      </c>
      <c r="E477" s="128">
        <v>5693</v>
      </c>
      <c r="F477" s="128">
        <v>2278.2199999999998</v>
      </c>
      <c r="G477" s="128">
        <f t="shared" si="22"/>
        <v>2733.8639999999996</v>
      </c>
      <c r="H477" s="25"/>
    </row>
    <row r="478" spans="2:8" customFormat="1" x14ac:dyDescent="0.3">
      <c r="B478" s="22" t="s">
        <v>972</v>
      </c>
      <c r="C478" s="123" t="s">
        <v>973</v>
      </c>
      <c r="D478" s="23" t="s">
        <v>349</v>
      </c>
      <c r="E478" s="128">
        <v>6010</v>
      </c>
      <c r="F478" s="128">
        <v>2405.08</v>
      </c>
      <c r="G478" s="128">
        <f t="shared" si="22"/>
        <v>2886.096</v>
      </c>
      <c r="H478" s="25"/>
    </row>
    <row r="479" spans="2:8" customFormat="1" x14ac:dyDescent="0.3">
      <c r="B479" s="22" t="s">
        <v>974</v>
      </c>
      <c r="C479" s="123" t="s">
        <v>975</v>
      </c>
      <c r="D479" s="23" t="s">
        <v>349</v>
      </c>
      <c r="E479" s="128">
        <v>15141</v>
      </c>
      <c r="F479" s="128">
        <v>6059.11</v>
      </c>
      <c r="G479" s="128">
        <f t="shared" si="22"/>
        <v>7270.9319999999998</v>
      </c>
      <c r="H479" s="25"/>
    </row>
    <row r="480" spans="2:8" customFormat="1" x14ac:dyDescent="0.3">
      <c r="B480" s="22" t="s">
        <v>976</v>
      </c>
      <c r="C480" s="123" t="s">
        <v>977</v>
      </c>
      <c r="D480" s="23" t="s">
        <v>349</v>
      </c>
      <c r="E480" s="128">
        <v>1804</v>
      </c>
      <c r="F480" s="128">
        <v>721.92</v>
      </c>
      <c r="G480" s="128">
        <f t="shared" si="22"/>
        <v>866.30399999999997</v>
      </c>
      <c r="H480" s="25"/>
    </row>
    <row r="481" spans="2:8" customFormat="1" x14ac:dyDescent="0.3">
      <c r="B481" s="22" t="s">
        <v>978</v>
      </c>
      <c r="C481" s="123" t="s">
        <v>979</v>
      </c>
      <c r="D481" s="23" t="s">
        <v>349</v>
      </c>
      <c r="E481" s="128">
        <v>12431</v>
      </c>
      <c r="F481" s="128">
        <v>4974.62</v>
      </c>
      <c r="G481" s="128">
        <f t="shared" si="22"/>
        <v>5969.5439999999999</v>
      </c>
      <c r="H481" s="25"/>
    </row>
    <row r="482" spans="2:8" customFormat="1" x14ac:dyDescent="0.3">
      <c r="B482" s="22" t="s">
        <v>980</v>
      </c>
      <c r="C482" s="123" t="s">
        <v>981</v>
      </c>
      <c r="D482" s="23" t="s">
        <v>349</v>
      </c>
      <c r="E482" s="128">
        <v>19943</v>
      </c>
      <c r="F482" s="128">
        <v>7980.77</v>
      </c>
      <c r="G482" s="128">
        <f t="shared" si="22"/>
        <v>9576.9240000000009</v>
      </c>
      <c r="H482" s="25"/>
    </row>
    <row r="483" spans="2:8" customFormat="1" x14ac:dyDescent="0.3">
      <c r="B483" s="22" t="s">
        <v>982</v>
      </c>
      <c r="C483" s="123" t="s">
        <v>983</v>
      </c>
      <c r="D483" s="23" t="s">
        <v>349</v>
      </c>
      <c r="E483" s="128">
        <v>87749</v>
      </c>
      <c r="F483" s="128">
        <v>35115.300000000003</v>
      </c>
      <c r="G483" s="128">
        <f t="shared" si="22"/>
        <v>42138.36</v>
      </c>
      <c r="H483" s="25"/>
    </row>
    <row r="484" spans="2:8" customFormat="1" x14ac:dyDescent="0.3">
      <c r="B484" s="140" t="s">
        <v>984</v>
      </c>
      <c r="C484" s="141" t="s">
        <v>984</v>
      </c>
      <c r="D484" s="23" t="s">
        <v>349</v>
      </c>
      <c r="E484" s="142">
        <v>61747.685714285712</v>
      </c>
      <c r="F484" s="142">
        <v>30873.842857142856</v>
      </c>
      <c r="G484" s="128">
        <f t="shared" si="22"/>
        <v>37048.611428571428</v>
      </c>
      <c r="H484" s="143"/>
    </row>
    <row r="485" spans="2:8" customFormat="1" x14ac:dyDescent="0.3">
      <c r="B485" s="140" t="s">
        <v>985</v>
      </c>
      <c r="C485" s="141" t="s">
        <v>985</v>
      </c>
      <c r="D485" s="23" t="s">
        <v>349</v>
      </c>
      <c r="E485" s="142">
        <v>174962.02857142859</v>
      </c>
      <c r="F485" s="142">
        <v>87481.014285714293</v>
      </c>
      <c r="G485" s="128">
        <f t="shared" si="22"/>
        <v>104977.21714285715</v>
      </c>
      <c r="H485" s="143"/>
    </row>
    <row r="486" spans="2:8" customFormat="1" x14ac:dyDescent="0.3">
      <c r="B486" s="140" t="s">
        <v>986</v>
      </c>
      <c r="C486" s="141" t="s">
        <v>986</v>
      </c>
      <c r="D486" s="23" t="s">
        <v>349</v>
      </c>
      <c r="E486" s="142">
        <v>239419.94285714286</v>
      </c>
      <c r="F486" s="142">
        <v>119709.97142857143</v>
      </c>
      <c r="G486" s="128">
        <f t="shared" si="22"/>
        <v>143651.9657142857</v>
      </c>
      <c r="H486" s="143"/>
    </row>
    <row r="487" spans="2:8" customFormat="1" x14ac:dyDescent="0.3">
      <c r="B487" s="140" t="s">
        <v>987</v>
      </c>
      <c r="C487" s="141" t="s">
        <v>987</v>
      </c>
      <c r="D487" s="23" t="s">
        <v>349</v>
      </c>
      <c r="E487" s="142">
        <v>98812.114285714284</v>
      </c>
      <c r="F487" s="142">
        <v>49406.057142857142</v>
      </c>
      <c r="G487" s="128">
        <f t="shared" si="22"/>
        <v>59287.268571428569</v>
      </c>
      <c r="H487" s="143"/>
    </row>
    <row r="488" spans="2:8" customFormat="1" x14ac:dyDescent="0.3">
      <c r="B488" s="140" t="s">
        <v>988</v>
      </c>
      <c r="C488" s="141" t="s">
        <v>988</v>
      </c>
      <c r="D488" s="23" t="s">
        <v>349</v>
      </c>
      <c r="E488" s="142">
        <v>200214.45714285714</v>
      </c>
      <c r="F488" s="142">
        <v>100107.22857142857</v>
      </c>
      <c r="G488" s="128">
        <f t="shared" si="22"/>
        <v>120128.67428571428</v>
      </c>
      <c r="H488" s="143"/>
    </row>
    <row r="489" spans="2:8" customFormat="1" x14ac:dyDescent="0.3">
      <c r="B489" s="140" t="s">
        <v>989</v>
      </c>
      <c r="C489" s="141" t="s">
        <v>989</v>
      </c>
      <c r="D489" s="23" t="s">
        <v>349</v>
      </c>
      <c r="E489" s="142">
        <v>66807.228571428568</v>
      </c>
      <c r="F489" s="142">
        <v>33403.614285714284</v>
      </c>
      <c r="G489" s="128">
        <f t="shared" si="22"/>
        <v>40084.337142857141</v>
      </c>
      <c r="H489" s="143"/>
    </row>
    <row r="490" spans="2:8" customFormat="1" x14ac:dyDescent="0.3">
      <c r="B490" s="140" t="s">
        <v>990</v>
      </c>
      <c r="C490" s="141" t="s">
        <v>990</v>
      </c>
      <c r="D490" s="23" t="s">
        <v>349</v>
      </c>
      <c r="E490" s="142">
        <v>189851.88571428575</v>
      </c>
      <c r="F490" s="142">
        <v>94925.942857142873</v>
      </c>
      <c r="G490" s="128">
        <f t="shared" si="22"/>
        <v>113911.13142857145</v>
      </c>
      <c r="H490" s="143"/>
    </row>
    <row r="491" spans="2:8" customFormat="1" x14ac:dyDescent="0.3">
      <c r="B491" s="140" t="s">
        <v>991</v>
      </c>
      <c r="C491" s="141" t="s">
        <v>991</v>
      </c>
      <c r="D491" s="23" t="s">
        <v>349</v>
      </c>
      <c r="E491" s="142">
        <v>251331.82857142857</v>
      </c>
      <c r="F491" s="142">
        <v>125665.91428571429</v>
      </c>
      <c r="G491" s="128">
        <f t="shared" si="22"/>
        <v>150799.09714285715</v>
      </c>
      <c r="H491" s="143"/>
    </row>
    <row r="492" spans="2:8" customFormat="1" x14ac:dyDescent="0.3">
      <c r="B492" s="140" t="s">
        <v>992</v>
      </c>
      <c r="C492" s="141" t="s">
        <v>992</v>
      </c>
      <c r="D492" s="23" t="s">
        <v>349</v>
      </c>
      <c r="E492" s="142">
        <v>110325</v>
      </c>
      <c r="F492" s="142">
        <v>55162.5</v>
      </c>
      <c r="G492" s="128">
        <f t="shared" si="22"/>
        <v>66195</v>
      </c>
      <c r="H492" s="143"/>
    </row>
    <row r="493" spans="2:8" customFormat="1" x14ac:dyDescent="0.3">
      <c r="B493" s="140" t="s">
        <v>993</v>
      </c>
      <c r="C493" s="141" t="s">
        <v>993</v>
      </c>
      <c r="D493" s="23" t="s">
        <v>349</v>
      </c>
      <c r="E493" s="142">
        <v>237582.34285714288</v>
      </c>
      <c r="F493" s="142">
        <v>118791.17142857144</v>
      </c>
      <c r="G493" s="128">
        <f t="shared" si="22"/>
        <v>142549.40571428573</v>
      </c>
      <c r="H493" s="143"/>
    </row>
    <row r="494" spans="2:8" customFormat="1" x14ac:dyDescent="0.3">
      <c r="B494" s="140" t="s">
        <v>994</v>
      </c>
      <c r="C494" s="141" t="s">
        <v>994</v>
      </c>
      <c r="D494" s="23" t="s">
        <v>349</v>
      </c>
      <c r="E494" s="142">
        <v>75417.8</v>
      </c>
      <c r="F494" s="142">
        <v>37708.9</v>
      </c>
      <c r="G494" s="128">
        <f t="shared" si="22"/>
        <v>45250.68</v>
      </c>
      <c r="H494" s="143"/>
    </row>
    <row r="495" spans="2:8" customFormat="1" x14ac:dyDescent="0.3">
      <c r="B495" s="140" t="s">
        <v>995</v>
      </c>
      <c r="C495" s="141" t="s">
        <v>995</v>
      </c>
      <c r="D495" s="23" t="s">
        <v>349</v>
      </c>
      <c r="E495" s="142">
        <v>272434.40000000002</v>
      </c>
      <c r="F495" s="142">
        <v>136217.20000000001</v>
      </c>
      <c r="G495" s="128">
        <f t="shared" si="22"/>
        <v>163460.64000000001</v>
      </c>
      <c r="H495" s="143"/>
    </row>
    <row r="496" spans="2:8" customFormat="1" x14ac:dyDescent="0.3">
      <c r="B496" s="140" t="s">
        <v>996</v>
      </c>
      <c r="C496" s="141" t="s">
        <v>996</v>
      </c>
      <c r="D496" s="23" t="s">
        <v>349</v>
      </c>
      <c r="E496" s="142">
        <v>78560.857142857145</v>
      </c>
      <c r="F496" s="142">
        <v>39280.428571428572</v>
      </c>
      <c r="G496" s="128">
        <f t="shared" si="22"/>
        <v>47136.514285714286</v>
      </c>
      <c r="H496" s="143"/>
    </row>
    <row r="497" spans="1:8" customFormat="1" x14ac:dyDescent="0.3">
      <c r="B497" s="140" t="s">
        <v>997</v>
      </c>
      <c r="C497" s="141" t="s">
        <v>997</v>
      </c>
      <c r="D497" s="23" t="s">
        <v>349</v>
      </c>
      <c r="E497" s="142">
        <v>385771.11428571434</v>
      </c>
      <c r="F497" s="142">
        <v>192885.55714285717</v>
      </c>
      <c r="G497" s="128">
        <f t="shared" si="22"/>
        <v>231462.6685714286</v>
      </c>
      <c r="H497" s="143"/>
    </row>
    <row r="498" spans="1:8" customFormat="1" ht="15" thickBot="1" x14ac:dyDescent="0.35">
      <c r="B498" s="28" t="s">
        <v>998</v>
      </c>
      <c r="C498" s="124">
        <v>2073718</v>
      </c>
      <c r="D498" s="33" t="s">
        <v>349</v>
      </c>
      <c r="E498" s="136">
        <v>8</v>
      </c>
      <c r="F498" s="136">
        <v>3.69</v>
      </c>
      <c r="G498" s="136">
        <f t="shared" si="22"/>
        <v>4.4279999999999999</v>
      </c>
      <c r="H498" s="31"/>
    </row>
    <row r="499" spans="1:8" s="1" customFormat="1" x14ac:dyDescent="0.3">
      <c r="B499" s="191" t="s">
        <v>999</v>
      </c>
      <c r="D499" s="8"/>
      <c r="E499" s="2"/>
      <c r="F499" s="2"/>
      <c r="G499" s="2"/>
    </row>
    <row r="500" spans="1:8" s="1" customFormat="1" ht="15" thickBot="1" x14ac:dyDescent="0.35">
      <c r="A500" s="15" t="s">
        <v>1000</v>
      </c>
      <c r="B500" s="181"/>
      <c r="C500" s="16"/>
      <c r="D500" s="197"/>
      <c r="E500" s="17"/>
      <c r="F500" s="17"/>
      <c r="G500" s="17"/>
      <c r="H500" s="16"/>
    </row>
    <row r="501" spans="1:8" s="1" customFormat="1" ht="15" thickBot="1" x14ac:dyDescent="0.35">
      <c r="A501" s="84" t="s">
        <v>1001</v>
      </c>
      <c r="B501" s="182"/>
      <c r="C501" s="85"/>
      <c r="D501" s="198"/>
      <c r="E501" s="86"/>
      <c r="F501" s="86"/>
      <c r="G501" s="86"/>
      <c r="H501" s="87"/>
    </row>
    <row r="502" spans="1:8" s="1" customFormat="1" x14ac:dyDescent="0.3">
      <c r="A502" s="3"/>
      <c r="B502" s="192" t="s">
        <v>1002</v>
      </c>
      <c r="C502" s="91" t="s">
        <v>1003</v>
      </c>
      <c r="D502" s="92" t="s">
        <v>1004</v>
      </c>
      <c r="E502" s="89"/>
      <c r="F502" s="89">
        <v>403</v>
      </c>
      <c r="G502" s="89">
        <f t="shared" ref="G502:G510" si="23">F502*1.2</f>
        <v>483.59999999999997</v>
      </c>
      <c r="H502" s="88"/>
    </row>
    <row r="503" spans="1:8" s="1" customFormat="1" x14ac:dyDescent="0.3">
      <c r="A503" s="3"/>
      <c r="B503" s="193" t="s">
        <v>1005</v>
      </c>
      <c r="C503" s="54" t="s">
        <v>1006</v>
      </c>
      <c r="D503" s="61" t="s">
        <v>1004</v>
      </c>
      <c r="E503" s="43"/>
      <c r="F503" s="43">
        <v>446</v>
      </c>
      <c r="G503" s="43">
        <f t="shared" si="23"/>
        <v>535.19999999999993</v>
      </c>
      <c r="H503" s="41"/>
    </row>
    <row r="504" spans="1:8" s="1" customFormat="1" x14ac:dyDescent="0.3">
      <c r="A504" s="3"/>
      <c r="B504" s="193" t="s">
        <v>1007</v>
      </c>
      <c r="C504" s="54" t="s">
        <v>1008</v>
      </c>
      <c r="D504" s="61" t="s">
        <v>1004</v>
      </c>
      <c r="E504" s="43"/>
      <c r="F504" s="43">
        <v>488</v>
      </c>
      <c r="G504" s="43">
        <f t="shared" si="23"/>
        <v>585.6</v>
      </c>
      <c r="H504" s="41"/>
    </row>
    <row r="505" spans="1:8" s="1" customFormat="1" x14ac:dyDescent="0.3">
      <c r="A505" s="3"/>
      <c r="B505" s="193" t="s">
        <v>1009</v>
      </c>
      <c r="C505" s="54" t="s">
        <v>1010</v>
      </c>
      <c r="D505" s="61" t="s">
        <v>1004</v>
      </c>
      <c r="E505" s="43"/>
      <c r="F505" s="43">
        <v>711</v>
      </c>
      <c r="G505" s="43">
        <f t="shared" si="23"/>
        <v>853.19999999999993</v>
      </c>
      <c r="H505" s="41"/>
    </row>
    <row r="506" spans="1:8" s="1" customFormat="1" x14ac:dyDescent="0.3">
      <c r="A506" s="3"/>
      <c r="B506" s="193" t="s">
        <v>1011</v>
      </c>
      <c r="C506" s="54" t="s">
        <v>1012</v>
      </c>
      <c r="D506" s="61" t="s">
        <v>1004</v>
      </c>
      <c r="E506" s="43"/>
      <c r="F506" s="43">
        <v>917</v>
      </c>
      <c r="G506" s="43">
        <f t="shared" si="23"/>
        <v>1100.3999999999999</v>
      </c>
      <c r="H506" s="41"/>
    </row>
    <row r="507" spans="1:8" s="1" customFormat="1" x14ac:dyDescent="0.3">
      <c r="A507" s="3"/>
      <c r="B507" s="193" t="s">
        <v>1013</v>
      </c>
      <c r="C507" s="54" t="s">
        <v>1014</v>
      </c>
      <c r="D507" s="61" t="s">
        <v>1004</v>
      </c>
      <c r="E507" s="43"/>
      <c r="F507" s="43">
        <v>1226</v>
      </c>
      <c r="G507" s="43">
        <f t="shared" si="23"/>
        <v>1471.2</v>
      </c>
      <c r="H507" s="41"/>
    </row>
    <row r="508" spans="1:8" s="1" customFormat="1" x14ac:dyDescent="0.3">
      <c r="A508" s="3"/>
      <c r="B508" s="193" t="s">
        <v>1015</v>
      </c>
      <c r="C508" s="54" t="s">
        <v>1016</v>
      </c>
      <c r="D508" s="61" t="s">
        <v>1004</v>
      </c>
      <c r="E508" s="43"/>
      <c r="F508" s="43">
        <v>845</v>
      </c>
      <c r="G508" s="43">
        <f t="shared" si="23"/>
        <v>1014</v>
      </c>
      <c r="H508" s="41"/>
    </row>
    <row r="509" spans="1:8" s="1" customFormat="1" x14ac:dyDescent="0.3">
      <c r="A509" s="3"/>
      <c r="B509" s="193" t="s">
        <v>1017</v>
      </c>
      <c r="C509" s="54" t="s">
        <v>1018</v>
      </c>
      <c r="D509" s="61" t="s">
        <v>1004</v>
      </c>
      <c r="E509" s="43"/>
      <c r="F509" s="43">
        <v>1009</v>
      </c>
      <c r="G509" s="43">
        <f t="shared" si="23"/>
        <v>1210.8</v>
      </c>
      <c r="H509" s="41"/>
    </row>
    <row r="510" spans="1:8" s="1" customFormat="1" ht="15" thickBot="1" x14ac:dyDescent="0.35">
      <c r="A510" s="3"/>
      <c r="B510" s="194" t="s">
        <v>1019</v>
      </c>
      <c r="C510" s="93" t="s">
        <v>1020</v>
      </c>
      <c r="D510" s="94" t="s">
        <v>1004</v>
      </c>
      <c r="E510" s="53"/>
      <c r="F510" s="53">
        <v>700</v>
      </c>
      <c r="G510" s="53">
        <f t="shared" si="23"/>
        <v>840</v>
      </c>
      <c r="H510" s="52"/>
    </row>
    <row r="511" spans="1:8" s="1" customFormat="1" ht="15" thickBot="1" x14ac:dyDescent="0.35">
      <c r="A511" s="84" t="s">
        <v>1021</v>
      </c>
      <c r="B511" s="188"/>
      <c r="C511" s="85"/>
      <c r="D511" s="203"/>
      <c r="E511" s="86"/>
      <c r="F511" s="86"/>
      <c r="G511" s="86"/>
      <c r="H511" s="87"/>
    </row>
    <row r="512" spans="1:8" s="1" customFormat="1" x14ac:dyDescent="0.3">
      <c r="A512" s="3"/>
      <c r="B512" s="192" t="s">
        <v>1002</v>
      </c>
      <c r="C512" s="91" t="s">
        <v>1022</v>
      </c>
      <c r="D512" s="92" t="s">
        <v>1004</v>
      </c>
      <c r="E512" s="89"/>
      <c r="F512" s="89">
        <v>568</v>
      </c>
      <c r="G512" s="89">
        <f t="shared" ref="G512:G519" si="24">F512*1.2</f>
        <v>681.6</v>
      </c>
      <c r="H512" s="88"/>
    </row>
    <row r="513" spans="1:8" s="1" customFormat="1" x14ac:dyDescent="0.3">
      <c r="A513" s="3"/>
      <c r="B513" s="193" t="s">
        <v>1005</v>
      </c>
      <c r="C513" s="54" t="s">
        <v>1023</v>
      </c>
      <c r="D513" s="61" t="s">
        <v>1004</v>
      </c>
      <c r="E513" s="43"/>
      <c r="F513" s="43">
        <v>626</v>
      </c>
      <c r="G513" s="43">
        <f t="shared" si="24"/>
        <v>751.19999999999993</v>
      </c>
      <c r="H513" s="41"/>
    </row>
    <row r="514" spans="1:8" s="1" customFormat="1" x14ac:dyDescent="0.3">
      <c r="A514" s="3"/>
      <c r="B514" s="193" t="s">
        <v>1007</v>
      </c>
      <c r="C514" s="54" t="s">
        <v>1024</v>
      </c>
      <c r="D514" s="61" t="s">
        <v>1004</v>
      </c>
      <c r="E514" s="43"/>
      <c r="F514" s="43">
        <v>686</v>
      </c>
      <c r="G514" s="43">
        <f t="shared" si="24"/>
        <v>823.19999999999993</v>
      </c>
      <c r="H514" s="41"/>
    </row>
    <row r="515" spans="1:8" s="1" customFormat="1" x14ac:dyDescent="0.3">
      <c r="A515" s="3"/>
      <c r="B515" s="193" t="s">
        <v>1009</v>
      </c>
      <c r="C515" s="54" t="s">
        <v>1025</v>
      </c>
      <c r="D515" s="61" t="s">
        <v>1004</v>
      </c>
      <c r="E515" s="43"/>
      <c r="F515" s="43">
        <v>1066</v>
      </c>
      <c r="G515" s="43">
        <f t="shared" si="24"/>
        <v>1279.2</v>
      </c>
      <c r="H515" s="41"/>
    </row>
    <row r="516" spans="1:8" s="1" customFormat="1" x14ac:dyDescent="0.3">
      <c r="A516" s="3"/>
      <c r="B516" s="193" t="s">
        <v>1011</v>
      </c>
      <c r="C516" s="54" t="s">
        <v>1026</v>
      </c>
      <c r="D516" s="61" t="s">
        <v>1004</v>
      </c>
      <c r="E516" s="43"/>
      <c r="F516" s="43">
        <v>1375</v>
      </c>
      <c r="G516" s="43">
        <f t="shared" si="24"/>
        <v>1650</v>
      </c>
      <c r="H516" s="41"/>
    </row>
    <row r="517" spans="1:8" s="1" customFormat="1" x14ac:dyDescent="0.3">
      <c r="A517" s="3"/>
      <c r="B517" s="193" t="s">
        <v>1013</v>
      </c>
      <c r="C517" s="54" t="s">
        <v>1027</v>
      </c>
      <c r="D517" s="61" t="s">
        <v>1004</v>
      </c>
      <c r="E517" s="43"/>
      <c r="F517" s="43">
        <v>1839</v>
      </c>
      <c r="G517" s="43">
        <f t="shared" si="24"/>
        <v>2206.7999999999997</v>
      </c>
      <c r="H517" s="41"/>
    </row>
    <row r="518" spans="1:8" s="1" customFormat="1" x14ac:dyDescent="0.3">
      <c r="A518" s="3"/>
      <c r="B518" s="193" t="s">
        <v>1015</v>
      </c>
      <c r="C518" s="54" t="s">
        <v>1028</v>
      </c>
      <c r="D518" s="61" t="s">
        <v>1004</v>
      </c>
      <c r="E518" s="43"/>
      <c r="F518" s="43">
        <v>1267</v>
      </c>
      <c r="G518" s="43">
        <f t="shared" si="24"/>
        <v>1520.3999999999999</v>
      </c>
      <c r="H518" s="41"/>
    </row>
    <row r="519" spans="1:8" s="1" customFormat="1" ht="15" thickBot="1" x14ac:dyDescent="0.35">
      <c r="A519" s="3"/>
      <c r="B519" s="193" t="s">
        <v>1017</v>
      </c>
      <c r="C519" s="54" t="s">
        <v>1029</v>
      </c>
      <c r="D519" s="61" t="s">
        <v>1004</v>
      </c>
      <c r="E519" s="43"/>
      <c r="F519" s="43">
        <v>1514</v>
      </c>
      <c r="G519" s="43">
        <f t="shared" si="24"/>
        <v>1816.8</v>
      </c>
      <c r="H519" s="41"/>
    </row>
    <row r="520" spans="1:8" s="1" customFormat="1" ht="15" thickBot="1" x14ac:dyDescent="0.35">
      <c r="A520" s="84" t="s">
        <v>1030</v>
      </c>
      <c r="B520" s="188"/>
      <c r="C520" s="85"/>
      <c r="D520" s="203"/>
      <c r="E520" s="86"/>
      <c r="F520" s="86"/>
      <c r="G520" s="86"/>
      <c r="H520" s="87"/>
    </row>
    <row r="521" spans="1:8" s="1" customFormat="1" x14ac:dyDescent="0.3">
      <c r="A521" s="3"/>
      <c r="B521" s="193" t="s">
        <v>1002</v>
      </c>
      <c r="C521" s="54" t="s">
        <v>1031</v>
      </c>
      <c r="D521" s="61" t="s">
        <v>1004</v>
      </c>
      <c r="E521" s="43"/>
      <c r="F521" s="43">
        <v>904</v>
      </c>
      <c r="G521" s="43">
        <f t="shared" ref="G521:G528" si="25">F521*1.2</f>
        <v>1084.8</v>
      </c>
      <c r="H521" s="41"/>
    </row>
    <row r="522" spans="1:8" s="1" customFormat="1" x14ac:dyDescent="0.3">
      <c r="A522" s="3"/>
      <c r="B522" s="193" t="s">
        <v>1005</v>
      </c>
      <c r="C522" s="54" t="s">
        <v>1032</v>
      </c>
      <c r="D522" s="61" t="s">
        <v>1004</v>
      </c>
      <c r="E522" s="43"/>
      <c r="F522" s="43">
        <v>973</v>
      </c>
      <c r="G522" s="43">
        <f t="shared" si="25"/>
        <v>1167.5999999999999</v>
      </c>
      <c r="H522" s="41"/>
    </row>
    <row r="523" spans="1:8" s="1" customFormat="1" x14ac:dyDescent="0.3">
      <c r="A523" s="3"/>
      <c r="B523" s="193" t="s">
        <v>1007</v>
      </c>
      <c r="C523" s="54" t="s">
        <v>1033</v>
      </c>
      <c r="D523" s="61" t="s">
        <v>1004</v>
      </c>
      <c r="E523" s="43"/>
      <c r="F523" s="43">
        <v>1043</v>
      </c>
      <c r="G523" s="43">
        <f t="shared" si="25"/>
        <v>1251.5999999999999</v>
      </c>
      <c r="H523" s="41"/>
    </row>
    <row r="524" spans="1:8" s="1" customFormat="1" x14ac:dyDescent="0.3">
      <c r="A524" s="3"/>
      <c r="B524" s="193" t="s">
        <v>1009</v>
      </c>
      <c r="C524" s="54" t="s">
        <v>1034</v>
      </c>
      <c r="D524" s="61" t="s">
        <v>1004</v>
      </c>
      <c r="E524" s="43"/>
      <c r="F524" s="43">
        <v>1600</v>
      </c>
      <c r="G524" s="43">
        <f t="shared" si="25"/>
        <v>1920</v>
      </c>
      <c r="H524" s="41"/>
    </row>
    <row r="525" spans="1:8" s="1" customFormat="1" x14ac:dyDescent="0.3">
      <c r="A525" s="3"/>
      <c r="B525" s="193" t="s">
        <v>1011</v>
      </c>
      <c r="C525" s="54" t="s">
        <v>1035</v>
      </c>
      <c r="D525" s="61" t="s">
        <v>1004</v>
      </c>
      <c r="E525" s="43"/>
      <c r="F525" s="43">
        <v>2063</v>
      </c>
      <c r="G525" s="43">
        <f t="shared" si="25"/>
        <v>2475.6</v>
      </c>
      <c r="H525" s="41"/>
    </row>
    <row r="526" spans="1:8" s="1" customFormat="1" x14ac:dyDescent="0.3">
      <c r="A526" s="3"/>
      <c r="B526" s="193" t="s">
        <v>1013</v>
      </c>
      <c r="C526" s="54" t="s">
        <v>1036</v>
      </c>
      <c r="D526" s="61" t="s">
        <v>1004</v>
      </c>
      <c r="E526" s="43"/>
      <c r="F526" s="43">
        <v>2758</v>
      </c>
      <c r="G526" s="43">
        <f t="shared" si="25"/>
        <v>3309.6</v>
      </c>
      <c r="H526" s="41"/>
    </row>
    <row r="527" spans="1:8" s="1" customFormat="1" x14ac:dyDescent="0.3">
      <c r="A527" s="3"/>
      <c r="B527" s="193" t="s">
        <v>1015</v>
      </c>
      <c r="C527" s="54" t="s">
        <v>1037</v>
      </c>
      <c r="D527" s="61" t="s">
        <v>1004</v>
      </c>
      <c r="E527" s="43"/>
      <c r="F527" s="43">
        <v>1900</v>
      </c>
      <c r="G527" s="43">
        <f t="shared" si="25"/>
        <v>2280</v>
      </c>
      <c r="H527" s="41"/>
    </row>
    <row r="528" spans="1:8" s="1" customFormat="1" x14ac:dyDescent="0.3">
      <c r="A528" s="3"/>
      <c r="B528" s="193" t="s">
        <v>1017</v>
      </c>
      <c r="C528" s="54" t="s">
        <v>1038</v>
      </c>
      <c r="D528" s="61" t="s">
        <v>1004</v>
      </c>
      <c r="E528" s="43"/>
      <c r="F528" s="43">
        <v>2271</v>
      </c>
      <c r="G528" s="43">
        <f t="shared" si="25"/>
        <v>2725.2</v>
      </c>
      <c r="H528" s="41"/>
    </row>
    <row r="529" spans="1:10" s="1" customFormat="1" ht="15.6" x14ac:dyDescent="0.3">
      <c r="B529" s="195"/>
      <c r="D529" s="8"/>
      <c r="E529" s="2"/>
      <c r="F529" s="2"/>
      <c r="G529" s="2"/>
      <c r="J529" s="11"/>
    </row>
    <row r="530" spans="1:10" s="1" customFormat="1" ht="16.2" thickBot="1" x14ac:dyDescent="0.35">
      <c r="A530" s="15" t="s">
        <v>1039</v>
      </c>
      <c r="B530" s="196"/>
      <c r="C530" s="59"/>
      <c r="D530" s="204"/>
      <c r="E530" s="60"/>
      <c r="F530" s="60"/>
      <c r="G530" s="60"/>
      <c r="H530" s="59"/>
      <c r="J530" s="11"/>
    </row>
    <row r="531" spans="1:10" s="1" customFormat="1" ht="15" thickBot="1" x14ac:dyDescent="0.35">
      <c r="A531" s="84" t="s">
        <v>1040</v>
      </c>
      <c r="B531" s="188"/>
      <c r="C531" s="85"/>
      <c r="D531" s="203"/>
      <c r="E531" s="86"/>
      <c r="F531" s="86"/>
      <c r="G531" s="86"/>
      <c r="H531" s="87"/>
    </row>
    <row r="532" spans="1:10" s="1" customFormat="1" ht="15.6" x14ac:dyDescent="0.3">
      <c r="B532" s="171" t="s">
        <v>1041</v>
      </c>
      <c r="C532" s="62"/>
      <c r="D532" s="61" t="s">
        <v>1042</v>
      </c>
      <c r="E532" s="43"/>
      <c r="F532" s="43">
        <v>182</v>
      </c>
      <c r="G532" s="43">
        <f t="shared" ref="G532:G533" si="26">F532*1.2</f>
        <v>218.4</v>
      </c>
      <c r="H532" s="41"/>
      <c r="J532" s="11"/>
    </row>
    <row r="533" spans="1:10" s="1" customFormat="1" ht="16.2" thickBot="1" x14ac:dyDescent="0.35">
      <c r="B533" s="171" t="s">
        <v>1043</v>
      </c>
      <c r="C533" s="62"/>
      <c r="D533" s="61" t="s">
        <v>1042</v>
      </c>
      <c r="E533" s="43"/>
      <c r="F533" s="43">
        <v>145</v>
      </c>
      <c r="G533" s="43">
        <f t="shared" si="26"/>
        <v>174</v>
      </c>
      <c r="H533" s="41"/>
      <c r="J533" s="11"/>
    </row>
    <row r="534" spans="1:10" s="1" customFormat="1" ht="15" thickBot="1" x14ac:dyDescent="0.35">
      <c r="A534" s="84" t="s">
        <v>1044</v>
      </c>
      <c r="B534" s="188"/>
      <c r="C534" s="85"/>
      <c r="D534" s="203"/>
      <c r="E534" s="86"/>
      <c r="F534" s="86"/>
      <c r="G534" s="86"/>
      <c r="H534" s="87"/>
    </row>
    <row r="535" spans="1:10" s="1" customFormat="1" ht="15.6" x14ac:dyDescent="0.3">
      <c r="B535" s="171" t="s">
        <v>1041</v>
      </c>
      <c r="C535" s="62"/>
      <c r="D535" s="61" t="s">
        <v>1042</v>
      </c>
      <c r="E535" s="43"/>
      <c r="F535" s="43">
        <v>424</v>
      </c>
      <c r="G535" s="43">
        <f t="shared" ref="G535:G536" si="27">F535*1.2</f>
        <v>508.79999999999995</v>
      </c>
      <c r="H535" s="41"/>
    </row>
    <row r="536" spans="1:10" s="1" customFormat="1" ht="15.6" x14ac:dyDescent="0.3">
      <c r="B536" s="171" t="s">
        <v>1043</v>
      </c>
      <c r="C536" s="62"/>
      <c r="D536" s="61" t="s">
        <v>1042</v>
      </c>
      <c r="E536" s="43"/>
      <c r="F536" s="43">
        <v>340</v>
      </c>
      <c r="G536" s="43">
        <f t="shared" si="27"/>
        <v>408</v>
      </c>
      <c r="H536" s="41"/>
    </row>
  </sheetData>
  <mergeCells count="5">
    <mergeCell ref="A230:A236"/>
    <mergeCell ref="A202:A208"/>
    <mergeCell ref="A209:A215"/>
    <mergeCell ref="A216:A222"/>
    <mergeCell ref="A223:A229"/>
  </mergeCells>
  <pageMargins left="0.7" right="0.7" top="0.75" bottom="0.75" header="0.3" footer="0.3"/>
  <pageSetup paperSize="8" scale="7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8cf1f6f2-b243-4cd7-ad0d-53786b91bf1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FED5E17AC6BA24089AEC873D1985CC6" ma:contentTypeVersion="8" ma:contentTypeDescription="Crée un document." ma:contentTypeScope="" ma:versionID="12ecc5ce4e0a907c96670b5c56e180ed">
  <xsd:schema xmlns:xsd="http://www.w3.org/2001/XMLSchema" xmlns:xs="http://www.w3.org/2001/XMLSchema" xmlns:p="http://schemas.microsoft.com/office/2006/metadata/properties" xmlns:ns3="4daa0974-d96c-4d13-a4f3-7c264e5f81c0" xmlns:ns4="8cf1f6f2-b243-4cd7-ad0d-53786b91bf11" targetNamespace="http://schemas.microsoft.com/office/2006/metadata/properties" ma:root="true" ma:fieldsID="071b5164b47b9e055c7b53dd9d50a505" ns3:_="" ns4:_="">
    <xsd:import namespace="4daa0974-d96c-4d13-a4f3-7c264e5f81c0"/>
    <xsd:import namespace="8cf1f6f2-b243-4cd7-ad0d-53786b91bf1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aa0974-d96c-4d13-a4f3-7c264e5f81c0"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SharingHintHash" ma:index="10" nillable="true" ma:displayName="Partage du hachage d’indicateu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f1f6f2-b243-4cd7-ad0d-53786b91bf1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35CCA8-577F-491F-A61A-50056E9A2F85}">
  <ds:schemaRefs>
    <ds:schemaRef ds:uri="http://schemas.microsoft.com/office/2006/metadata/properties"/>
    <ds:schemaRef ds:uri="http://schemas.microsoft.com/office/infopath/2007/PartnerControls"/>
    <ds:schemaRef ds:uri="8cf1f6f2-b243-4cd7-ad0d-53786b91bf11"/>
  </ds:schemaRefs>
</ds:datastoreItem>
</file>

<file path=customXml/itemProps2.xml><?xml version="1.0" encoding="utf-8"?>
<ds:datastoreItem xmlns:ds="http://schemas.openxmlformats.org/officeDocument/2006/customXml" ds:itemID="{72777CD6-B7DD-4DF2-82BD-3A9F6AB4FE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aa0974-d96c-4d13-a4f3-7c264e5f81c0"/>
    <ds:schemaRef ds:uri="8cf1f6f2-b243-4cd7-ad0d-53786b91bf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99DD6B-ED8A-4D9A-AD54-8F9B595D6E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Métropole</vt:lpstr>
      <vt:lpstr>BPU DROM</vt:lpstr>
      <vt:lpstr>BPU COM</vt:lpstr>
    </vt:vector>
  </TitlesOfParts>
  <Manager/>
  <Company>Groupe SOGETREL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 GAOUYAT Marie Anne</dc:creator>
  <cp:keywords/>
  <dc:description/>
  <cp:lastModifiedBy>Anaïs MAUREL-SEGALA</cp:lastModifiedBy>
  <cp:revision/>
  <dcterms:created xsi:type="dcterms:W3CDTF">2024-02-22T09:57:47Z</dcterms:created>
  <dcterms:modified xsi:type="dcterms:W3CDTF">2024-03-29T15:28:36Z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0x0101008FED5E17AC6BA24089AEC873D1985CC6</vt:lpwstr>
  </property>
</Properties>
</file>