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updateLinks="never" defaultThemeVersion="166925"/>
  <mc:AlternateContent xmlns:mc="http://schemas.openxmlformats.org/markup-compatibility/2006">
    <mc:Choice Requires="x15">
      <x15ac:absPath xmlns:x15ac="http://schemas.microsoft.com/office/spreadsheetml/2010/11/ac" url="https://canut-my.sharepoint.com/personal/canut_canut_org/Documents/1 - MARCHES/TELECOMS_PUBLIE/2-PASSATION/ATTRIBUTION ET NOTIFICATIONS/"/>
    </mc:Choice>
  </mc:AlternateContent>
  <xr:revisionPtr revIDLastSave="44" documentId="13_ncr:1_{A69E9852-F27A-4F3A-B0B8-B1BFB5A92DDB}" xr6:coauthVersionLast="47" xr6:coauthVersionMax="47" xr10:uidLastSave="{7C4BDC15-4750-4823-B52B-07091E1FFA5D}"/>
  <bookViews>
    <workbookView xWindow="-108" yWindow="-108" windowWidth="23256" windowHeight="13896" xr2:uid="{FA05E074-B42F-4868-865F-40DB985AD65C}"/>
  </bookViews>
  <sheets>
    <sheet name="BPU Métropole" sheetId="1" r:id="rId1"/>
  </sheets>
  <externalReferences>
    <externalReference r:id="rId2"/>
    <externalReference r:id="rId3"/>
  </externalReferences>
  <definedNames>
    <definedName name="_Toc153265029" localSheetId="0">'BPU Métropole'!#REF!</definedName>
    <definedName name="DEV">[1]Taux!$G$3</definedName>
    <definedName name="TVA">[1]Taux!$B$3</definedName>
    <definedName name="USDINV">IF(DEV="EURO",[2]Taux!$C$3,[2]Taux!$B$3)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88" i="1" l="1"/>
  <c r="F89" i="1"/>
  <c r="F90" i="1"/>
  <c r="F91" i="1"/>
  <c r="F92" i="1"/>
  <c r="F93" i="1"/>
  <c r="F87" i="1"/>
  <c r="F24" i="1" l="1"/>
  <c r="F23" i="1"/>
  <c r="F22" i="1"/>
  <c r="F21" i="1"/>
  <c r="F9" i="1"/>
  <c r="F10" i="1"/>
  <c r="F11" i="1"/>
  <c r="F12" i="1"/>
  <c r="F13" i="1"/>
  <c r="F14" i="1"/>
  <c r="F15" i="1"/>
  <c r="F16" i="1"/>
  <c r="F17" i="1"/>
  <c r="F18" i="1"/>
  <c r="F19" i="1"/>
  <c r="F26" i="1"/>
  <c r="F27" i="1"/>
  <c r="F29" i="1"/>
  <c r="F30" i="1"/>
  <c r="F32" i="1"/>
  <c r="F33" i="1"/>
  <c r="F35" i="1"/>
  <c r="F36" i="1"/>
  <c r="F38" i="1"/>
  <c r="F39" i="1"/>
  <c r="F40" i="1"/>
  <c r="F41" i="1"/>
  <c r="F42" i="1"/>
  <c r="F43" i="1"/>
  <c r="F44" i="1"/>
  <c r="F45" i="1"/>
  <c r="F47" i="1"/>
  <c r="F48" i="1"/>
  <c r="F49" i="1"/>
  <c r="F50" i="1"/>
  <c r="F51" i="1"/>
  <c r="F52" i="1"/>
  <c r="F53" i="1"/>
  <c r="F54" i="1"/>
  <c r="F56" i="1" l="1"/>
  <c r="F58" i="1"/>
</calcChain>
</file>

<file path=xl/sharedStrings.xml><?xml version="1.0" encoding="utf-8"?>
<sst xmlns="http://schemas.openxmlformats.org/spreadsheetml/2006/main" count="317" uniqueCount="187">
  <si>
    <t>Accord-Cadre "FOURNITURE DE SERVICES DE TELECOMMUNICATION (FIXE, MOBILE, DONNEES, SECOURS), FIBRE NOIRE, COUVERTURE INDOOR, APPAREILS MOBILES, WI-FI PUBLIC, ET SERVICES ASSOCIES"</t>
  </si>
  <si>
    <t>2024_AOO_TELECOMS</t>
  </si>
  <si>
    <t>LOT 10 : Wi-Fi public sécurisé</t>
  </si>
  <si>
    <t>BPU METROPOLE</t>
  </si>
  <si>
    <t>Les informations du BPU doivent être complétées dans toutes les cellules en BLEU</t>
  </si>
  <si>
    <t>Les candidats peuvent ajouter des lignes dans les tableaux</t>
  </si>
  <si>
    <t>Unité d'œuvre</t>
  </si>
  <si>
    <t>Description</t>
  </si>
  <si>
    <t>Référence</t>
  </si>
  <si>
    <t>Prix Public €HT</t>
  </si>
  <si>
    <t>Prix Remisé €HT</t>
  </si>
  <si>
    <t>Prix Remisé €TTC</t>
  </si>
  <si>
    <t>Remarques</t>
  </si>
  <si>
    <t>Abonnement au service</t>
  </si>
  <si>
    <t>ACCES</t>
  </si>
  <si>
    <t>Frais d'accès au service</t>
  </si>
  <si>
    <t>ABO_SITE</t>
  </si>
  <si>
    <t>Abonnement par site</t>
  </si>
  <si>
    <t>ABO_FILT_SITE</t>
  </si>
  <si>
    <t>Abonnement pour filtrage par site</t>
  </si>
  <si>
    <t>ABO_10_SITES</t>
  </si>
  <si>
    <t>Abonnement forfaitaire 10 sites</t>
  </si>
  <si>
    <t>ABO_FILT_10_SITES</t>
  </si>
  <si>
    <t xml:space="preserve">Abonnement pour filtrage - forfaitaire 10 sites </t>
  </si>
  <si>
    <t>Prestations</t>
  </si>
  <si>
    <t>INST_DEMI_J</t>
  </si>
  <si>
    <t>Installation tarif 1/2 J</t>
  </si>
  <si>
    <t>INST_J</t>
  </si>
  <si>
    <t>Installation tarif 1 J</t>
  </si>
  <si>
    <t>PRESTA_DEMI_J</t>
  </si>
  <si>
    <t>Prestation de prise en main à distance, accompagnement 1/2 J</t>
  </si>
  <si>
    <t>PRESTA_J</t>
  </si>
  <si>
    <t>Prestation de prise en main à distance, accompagnement 1 J</t>
  </si>
  <si>
    <t>Forfaits de déplacement pour les prestations réalisées sur site</t>
  </si>
  <si>
    <t>Type de déplacement</t>
  </si>
  <si>
    <t xml:space="preserve">Dégressivité tarifaire proposée selon la durée de la mission </t>
  </si>
  <si>
    <t>1 J</t>
  </si>
  <si>
    <t>2 J ou plus</t>
  </si>
  <si>
    <t>Forfait journalier € HT</t>
  </si>
  <si>
    <t>DEP</t>
  </si>
  <si>
    <t>Forfait Déplacement &gt; 50 km du siège ou des agences locales</t>
  </si>
  <si>
    <t>HM-SAAS-SFR-SETUP</t>
  </si>
  <si>
    <t>HM-SAAS-SFR-GAAS-2</t>
  </si>
  <si>
    <t>HM-SAAS-SFR-GAAS-5</t>
  </si>
  <si>
    <t>HM-SAAS-SFR-GAAS-10</t>
  </si>
  <si>
    <t>HM-SAAS-SFR-GAAS-OPEN</t>
  </si>
  <si>
    <t>HM-SAAS-SFR-DNSPROTECT-GAAS-2</t>
  </si>
  <si>
    <t>HM-SAAS-SFR-DNSPROTECT-GAAS-5</t>
  </si>
  <si>
    <t>HM-SAAS-SFR-DNSPROTECT-GAAS-10</t>
  </si>
  <si>
    <t>HM-SAAS-SFR-DNSPROTECT-GAAS-OPEN</t>
  </si>
  <si>
    <t>HM-SAAS-SFR-STUDIO</t>
  </si>
  <si>
    <t>Service Studio en Cloud</t>
  </si>
  <si>
    <t>Hotspot Manager Logview en Cloud</t>
  </si>
  <si>
    <t>LOGVIEW-SFR-GAAS</t>
  </si>
  <si>
    <t>HM_ADAPTER_4G Mini</t>
  </si>
  <si>
    <t>HM_ADAPTER_30</t>
  </si>
  <si>
    <t>HM_ADAPTER_100</t>
  </si>
  <si>
    <t>HM_ADAPTER_250</t>
  </si>
  <si>
    <t>HM_ADAPTER_500</t>
  </si>
  <si>
    <t>HM_ADAPTER_1000</t>
  </si>
  <si>
    <t>HM_ADAPTER_3000</t>
  </si>
  <si>
    <t>HM_ADAPTER_5000</t>
  </si>
  <si>
    <t>1 adaptateur HM pour compatibilité HM &amp;/ou remonter les logs légaux - 30 cnx simultanées max</t>
  </si>
  <si>
    <t>1 adaptateur HM pour compatibilité HM &amp;/ou remonter les logs légaux - 100 cnx simultanées max</t>
  </si>
  <si>
    <t>1 adaptateur HM pour compatibilité HM &amp;/ou remonter les logs légaux - 250 cnx simultanées max</t>
  </si>
  <si>
    <t>1 adaptateur HM pour compatibilité HM &amp;/ou remonter les logs légaux - 500 cnx simultanées max</t>
  </si>
  <si>
    <t>1 adaptateur HM pour compatibilité HM &amp;/ou remonter les logs légaux - 1000 cnx simultanées max</t>
  </si>
  <si>
    <t>1 adaptateur HM pour compatibilité HM &amp;/ou remonter les logs légaux - 2000 à 3000 cnx simultanées max</t>
  </si>
  <si>
    <t>1 adaptateur HM pour compatibilité HM &amp;/ou remonter les logs légaux - 4000 à 5000 cnx simultanées max</t>
  </si>
  <si>
    <t>1 adaptateur HM 4G Mini pour compatibilité HM &amp;/ou remonter les logs légaux - 30 cnx simultanées max</t>
  </si>
  <si>
    <t>Services professionnels Adipsys</t>
  </si>
  <si>
    <t>Service Adipsys Hotspot Manager en Cloud jusqu'à 2 cnx/AP
SERVICE HOTSPOT MANAGER (HM) --&gt; portail, authentification, collecte des données, analytics, stockage des logs légaux visiteurs
Abonnement annuel</t>
  </si>
  <si>
    <t>Service Adipsys Hotspot Manager en Cloud jusqu'à 5 cnx/AP
SERVICE HOTSPOT MANAGER (HM) --&gt; portail, authentification, collecte des données, analytics, stockage des logs légaux visiteurs
Abonnement annuel</t>
  </si>
  <si>
    <t>Service Adipsys Hotspot Manager en Cloud pour un nombre illimité de canaux/AP
SERVICE HOTSPOT MANAGER (HM) --&gt; portail, authentification, collecte des données, analytics, stockage des logs légaux visiteurs
Abonnement annuel</t>
  </si>
  <si>
    <t>Service Adipsys DNSP en Cloud jusqu'à 2 cnx/AP --&gt; filtrage des Urls visiteurs (Violence, porno, …)
Abonnement annuel</t>
  </si>
  <si>
    <t>Service Adipsys DNSP en Cloud jusqu'à 5 cnx/AP --&gt; filtrage des Urls visiteurs (Violence, porno, …)
Abonnement annuel</t>
  </si>
  <si>
    <t>Service Adipsys DNSP en Cloud jusqu'à 10 cnx/AP --&gt; filtrage des Urls visiteurs (Violence, porno, …)
Abonnement annuel</t>
  </si>
  <si>
    <t>Service Adipsys DNSP en Cloud pour un nombre illimité de canaux/AP --&gt; filtrage des Urls visiteurs (Violence, porno, …)
Abonnement annuel</t>
  </si>
  <si>
    <t>Services additionnels Adipsys pour solution jusqu'à 2 cnx/AP</t>
  </si>
  <si>
    <t>Services additionnels Adipsys pour solution jusqu'à 5 cnx/AP</t>
  </si>
  <si>
    <t>Services additionnels Adipsys pour solution jusqu'à 10 cnx/AP</t>
  </si>
  <si>
    <t>Services additionnels Adipsys pour solution avec nombre illimité de cnx/AP</t>
  </si>
  <si>
    <t>Matériels complémentaires Adipsys</t>
  </si>
  <si>
    <t>MATERIELS_SITE</t>
  </si>
  <si>
    <t>PRESTATIONS_SITE</t>
  </si>
  <si>
    <t>HM_TRAINING</t>
  </si>
  <si>
    <t>DEPLACEMENT_0,5</t>
  </si>
  <si>
    <t>DEPLACEMENT_1</t>
  </si>
  <si>
    <t>DEPLACEMENT_+1</t>
  </si>
  <si>
    <t>STUDIO_TRAINING</t>
  </si>
  <si>
    <t>DNS PROTECT_TRAINING</t>
  </si>
  <si>
    <t>PRO_SERV-1H</t>
  </si>
  <si>
    <t>PRO_SERV-8H</t>
  </si>
  <si>
    <t>1 jour de TRAINING à PARIS - 4 personnes maxi (sur site ajouter déplacement et frais de vie)</t>
  </si>
  <si>
    <t>2 x 2 H forfait déplacement (A/R) +  location voiture ou Avion ou train + 2 taxis + 1 nuit d'hôtel + 2 repas</t>
  </si>
  <si>
    <t>2 x 4 H forfait déplacement (A/R) +  location voiture ou Avion ou train + 2 taxis + 1 nuit d'hôtel + 3 repas</t>
  </si>
  <si>
    <t>2 x 4 H forfait + 1 nuit d'hôtel + 3 repas</t>
  </si>
  <si>
    <t>1/2 jour de TRAINING à PARIS - 4 personnes maxi (sur site ajouter déplacement et frais de vie)</t>
  </si>
  <si>
    <t>1 heure de service PRO à la demande</t>
  </si>
  <si>
    <t>1 Jour de service PRO à la demande</t>
  </si>
  <si>
    <t>HM - 1 journée de transfert de compétence</t>
  </si>
  <si>
    <t>Frais de déplacement sur site client (1/2 J)</t>
  </si>
  <si>
    <t>Frais de déplacement sur site client (1 J)</t>
  </si>
  <si>
    <t>Frais de déplacement sur site client (à partir du 2eme J)</t>
  </si>
  <si>
    <t>DNS PROTECT training - 1/2  Journée (4 heures)</t>
  </si>
  <si>
    <t>Pour tous type de Service PRO</t>
  </si>
  <si>
    <t>STUDIO training - 1/2  Journée (4 heures)</t>
  </si>
  <si>
    <t>Affichage de communication ou de Pub privée avant et/ou après le portail captif &amp; Service PRO
Abonnement annuel</t>
  </si>
  <si>
    <t>Outil de big data pour des dashboard et reporting personnalisés à partir de logs multi-sources
Abonnement annuel</t>
  </si>
  <si>
    <t>Abonnement au service Cisco Meraki</t>
  </si>
  <si>
    <t>LIC-ENT-3YR</t>
  </si>
  <si>
    <t>Meraki MR Enterprise License, 3YR</t>
  </si>
  <si>
    <t>Matériels complémentaires Cisco Meraki</t>
  </si>
  <si>
    <t>MR36-HW</t>
  </si>
  <si>
    <t>Meraki MR36 Wi-Fi 6 Indoor AP</t>
  </si>
  <si>
    <t>Chef de Projet Infra</t>
  </si>
  <si>
    <t>Technicien Intégration Infra</t>
  </si>
  <si>
    <t>Expert Intégration Infra</t>
  </si>
  <si>
    <t>*Pour plus de lisibilité et en fonction de l'envergure des projets, nous ajoutons en annexe un BPU complémentaire exhaustif Meraki, proposant de multiples références de bornes, switchs et licences avec des SLA en J+1 et GTR 4h, afin de couvrir le maximum de besoin.</t>
  </si>
  <si>
    <t>x10 HM-SAAS-SFR-DNSPROTECT-GAAS-2</t>
  </si>
  <si>
    <t>CDPIM-FOR</t>
  </si>
  <si>
    <t>TECIM-FOR</t>
  </si>
  <si>
    <t>EXPIM-FOR</t>
  </si>
  <si>
    <t>SFR assiste l'adhérent dans la mise en production du ou des sites, dans la saisie du parcours client et pour le support associé 
Frais valable one shot pour tout projet</t>
  </si>
  <si>
    <t>HM-SAAS-SFR-SETUP
HM-SAAS-SFR-GAAS-2</t>
  </si>
  <si>
    <t>L'abonnement forfaitaire se calcule en partant de l'hypothèse qu'1 site = 1 borne en place sur le site client, où nous pourrions prévoir uniquement les services Adipsys, soit :
x1 HM-SAAS-SFR-SETUP
x10 HM-SAAS-SFR-GAAS-2</t>
  </si>
  <si>
    <t>Licence 3 ans Enterprise Cisco Meraki (sans maintenance)*</t>
  </si>
  <si>
    <t>CDPIM-FOR-HNO1</t>
  </si>
  <si>
    <t>CDPIM-FOR-HNO2</t>
  </si>
  <si>
    <t>INGIM-FOR</t>
  </si>
  <si>
    <t>INGIM-FOR-HNO1</t>
  </si>
  <si>
    <t>INGIM-FOR-HNO2</t>
  </si>
  <si>
    <t>TECIM-FOR-HNO1</t>
  </si>
  <si>
    <t>TECIM-FOR-HNO2</t>
  </si>
  <si>
    <t>EXPIM-FOR-HNO1</t>
  </si>
  <si>
    <t>EXPIM-FOR-HNO2</t>
  </si>
  <si>
    <t>Chef de Projet Infra HNO semaine</t>
  </si>
  <si>
    <t>Chef de Projet Infra Sam,Dim,Férié</t>
  </si>
  <si>
    <t>Ingénieur Intégration Infra</t>
  </si>
  <si>
    <t>Ingénieur Intégration Infra HNO semaine</t>
  </si>
  <si>
    <t>Ingénieur Intégration Infra Sam,Dim,Férié</t>
  </si>
  <si>
    <t>Technicien Intégration Infra HNO semaine</t>
  </si>
  <si>
    <t>Technicien Intégration Infra Sam,Dim,Férié</t>
  </si>
  <si>
    <t>Expert Intégration Infra HNO semaine</t>
  </si>
  <si>
    <t>Expert Intégration Infra Sam,Dim,Férié</t>
  </si>
  <si>
    <t>Prestations réseau SFR</t>
  </si>
  <si>
    <t>Prestations sécurité SFR</t>
  </si>
  <si>
    <t>Chef de Projet Sécurité</t>
  </si>
  <si>
    <t>Chef de Projet Sécurité HNO semaine</t>
  </si>
  <si>
    <t>Chef de Projet Sécurité Sam,Dim,Férié</t>
  </si>
  <si>
    <t>Ingénieur Intégration Sécurité</t>
  </si>
  <si>
    <t>Ingénieur Intégration Sécurité HNO semaine</t>
  </si>
  <si>
    <t>Ingénieur Intégration Sécurité Sam,Dim,Férié</t>
  </si>
  <si>
    <t>Technicien Intégration Sécurité</t>
  </si>
  <si>
    <t>Technicien Intégration Sécurité HNO semaine</t>
  </si>
  <si>
    <t>Technicien Intégration Sécurité Sam,Dim,Férié</t>
  </si>
  <si>
    <t>Expert Intégration Sécurité</t>
  </si>
  <si>
    <t>Expert Intégration Sécurité HNO Semaine</t>
  </si>
  <si>
    <t>Expert Intégration Sécurité HNO Samedi Dimanche Férié</t>
  </si>
  <si>
    <t>CDPSEC-FOR</t>
  </si>
  <si>
    <t>CDPSEC-FOR-HNO1</t>
  </si>
  <si>
    <t>CDPSEC-FOR-HNO2</t>
  </si>
  <si>
    <t>INGSEC-FOR</t>
  </si>
  <si>
    <t>INGSEC-FOR-HNO1</t>
  </si>
  <si>
    <t>INGSEC-FOR-HNO2</t>
  </si>
  <si>
    <t>TECSEC-FOR</t>
  </si>
  <si>
    <t>TECSEC-FOR-HNO1</t>
  </si>
  <si>
    <t>TECSEC-FOR-HNO2</t>
  </si>
  <si>
    <t>EXPSEC-FOR</t>
  </si>
  <si>
    <t>EXPSEC-FOR-HNO1</t>
  </si>
  <si>
    <t>EXPSEC-FOR-HNO2</t>
  </si>
  <si>
    <t>1 journée de prestation pour un profil réseau</t>
  </si>
  <si>
    <t>1 journée de prestation pour un profil sécurité</t>
  </si>
  <si>
    <t>Borne indoor Wifi 6 Meraki MR-36 (sans maintenance)*
Prix d'acquisition</t>
  </si>
  <si>
    <t>Prix d'acquisition</t>
  </si>
  <si>
    <t>voir les détails des prestations Adipsys à partir de la ligne 46 et les prestations SFR ligne 59</t>
  </si>
  <si>
    <t>Autres services</t>
  </si>
  <si>
    <t>1 Semaine</t>
  </si>
  <si>
    <t>2 Semaines</t>
  </si>
  <si>
    <t>1 mois</t>
  </si>
  <si>
    <t>2 mois</t>
  </si>
  <si>
    <t>3 mois</t>
  </si>
  <si>
    <t>Forfait Installation, Configuration, Démontage par bispok</t>
  </si>
  <si>
    <t>Wifi Evenementiel - Bispok</t>
  </si>
  <si>
    <t xml:space="preserve">Cette option est idéale pour les clients qui souhaitent gérer eux-mêmes l'installation du produit. La durée minimale de souscription est de 1 semaine. 
Incluant : la livraison par transporteur et le support de mise en service de la solution (à distance). </t>
  </si>
  <si>
    <t xml:space="preserve">Lundi au vendredi – 08H à 18h </t>
  </si>
  <si>
    <t>Non ouvré
Autres services/options cf. catalogue Bispok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</si>
</sst>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164" formatCode="_-* #,##0.00\ _€_-;\-* #,##0.00\ _€_-;_-* &quot;-&quot;??\ _€_-;_-@_-"/>
    <numFmt numFmtId="165" formatCode="_-* #,##0.00\ [$€-1]_-;\-* #,##0.00\ [$€-1]_-;_-* &quot;-&quot;??\ [$€-1]_-"/>
    <numFmt numFmtId="166" formatCode="_-* #,##0.00\ _F_-;\-* #,##0.00\ _F_-;_-* &quot;-&quot;??\ _F_-;_-@_-"/>
    <numFmt numFmtId="167" formatCode="_-* #,##0.00\ &quot;F&quot;_-;\-* #,##0.00\ &quot;F&quot;_-;_-* &quot;-&quot;??\ &quot;F&quot;_-;_-@_-"/>
    <numFmt numFmtId="168" formatCode="#,##0.00\ &quot;€&quot;"/>
  </numFmts>
  <fonts count="33" x14ac:knownFonts="1">
    <font>
      <sz val="11"/>
      <color theme="1"/>
      <name val="Calibri"/>
      <family val="2"/>
      <scheme val="minor"/>
    </font>
    <font>
      <sz val="10"/>
      <name val="Arial"/>
      <family val="2"/>
    </font>
    <font>
      <b/>
      <sz val="11"/>
      <color theme="1"/>
      <name val="Calibri"/>
      <family val="2"/>
      <scheme val="minor"/>
    </font>
    <font>
      <sz val="8"/>
      <name val="Arial"/>
      <family val="2"/>
    </font>
    <font>
      <sz val="11"/>
      <color theme="1"/>
      <name val="Calibri"/>
      <family val="2"/>
      <scheme val="minor"/>
    </font>
    <font>
      <b/>
      <sz val="15"/>
      <color theme="3"/>
      <name val="Calibri"/>
      <family val="2"/>
      <scheme val="minor"/>
    </font>
    <font>
      <sz val="10"/>
      <name val="Times New Roman"/>
      <family val="1"/>
    </font>
    <font>
      <sz val="11"/>
      <color indexed="8"/>
      <name val="Calibri"/>
      <family val="2"/>
    </font>
    <font>
      <sz val="11"/>
      <color indexed="9"/>
      <name val="Calibri"/>
      <family val="2"/>
    </font>
    <font>
      <sz val="11"/>
      <color indexed="10"/>
      <name val="Calibri"/>
      <family val="2"/>
    </font>
    <font>
      <b/>
      <sz val="11"/>
      <color indexed="52"/>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sz val="11"/>
      <color indexed="17"/>
      <name val="Calibri"/>
      <family val="2"/>
    </font>
    <font>
      <b/>
      <sz val="11"/>
      <color indexed="63"/>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b/>
      <sz val="11"/>
      <color indexed="9"/>
      <name val="Calibri"/>
      <family val="2"/>
    </font>
    <font>
      <b/>
      <sz val="11"/>
      <color theme="0"/>
      <name val="Calibri"/>
      <family val="2"/>
      <scheme val="minor"/>
    </font>
    <font>
      <sz val="12"/>
      <name val="Arial"/>
      <family val="2"/>
    </font>
    <font>
      <i/>
      <sz val="12"/>
      <color indexed="8"/>
      <name val="Calibri"/>
      <family val="2"/>
    </font>
    <font>
      <sz val="8"/>
      <color theme="0"/>
      <name val="Arial"/>
      <family val="2"/>
    </font>
    <font>
      <b/>
      <sz val="12"/>
      <color indexed="9"/>
      <name val="Calibri"/>
      <family val="2"/>
    </font>
    <font>
      <b/>
      <sz val="12"/>
      <color theme="1"/>
      <name val="Calibri"/>
      <family val="2"/>
      <scheme val="minor"/>
    </font>
    <font>
      <b/>
      <sz val="12"/>
      <color theme="1"/>
      <name val="Calibri"/>
      <family val="2"/>
    </font>
    <font>
      <sz val="11"/>
      <name val="Calibri"/>
      <family val="2"/>
      <scheme val="minor"/>
    </font>
    <font>
      <sz val="12"/>
      <name val="Calibri"/>
      <family val="2"/>
      <scheme val="minor"/>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6"/>
      </patternFill>
    </fill>
    <fill>
      <patternFill patternType="solid">
        <fgColor indexed="43"/>
      </patternFill>
    </fill>
    <fill>
      <patternFill patternType="solid">
        <fgColor indexed="55"/>
      </patternFill>
    </fill>
    <fill>
      <patternFill patternType="solid">
        <fgColor theme="8" tint="0.79998168889431442"/>
        <bgColor indexed="64"/>
      </patternFill>
    </fill>
    <fill>
      <patternFill patternType="solid">
        <fgColor rgb="FFC23256"/>
        <bgColor indexed="64"/>
      </patternFill>
    </fill>
    <fill>
      <patternFill patternType="solid">
        <fgColor rgb="FF36264D"/>
        <bgColor indexed="64"/>
      </patternFill>
    </fill>
    <fill>
      <patternFill patternType="solid">
        <fgColor theme="0" tint="-0.14999847407452621"/>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ck">
        <color theme="4"/>
      </left>
      <right style="thick">
        <color theme="4"/>
      </right>
      <top style="thick">
        <color theme="4"/>
      </top>
      <bottom style="thick">
        <color theme="4"/>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s>
  <cellStyleXfs count="115">
    <xf numFmtId="0" fontId="0" fillId="0" borderId="0"/>
    <xf numFmtId="0" fontId="1" fillId="0" borderId="0"/>
    <xf numFmtId="0" fontId="4" fillId="0" borderId="0"/>
    <xf numFmtId="0" fontId="1" fillId="0" borderId="0"/>
    <xf numFmtId="0" fontId="5" fillId="0" borderId="2"/>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9" fillId="0" borderId="0" applyNumberFormat="0" applyFill="0" applyBorder="0" applyAlignment="0" applyProtection="0"/>
    <xf numFmtId="0" fontId="10" fillId="20" borderId="3" applyNumberFormat="0" applyAlignment="0" applyProtection="0"/>
    <xf numFmtId="0" fontId="11" fillId="0" borderId="4" applyNumberFormat="0" applyFill="0" applyAlignment="0" applyProtection="0"/>
    <xf numFmtId="0" fontId="1" fillId="21" borderId="5" applyNumberFormat="0" applyFont="0" applyAlignment="0" applyProtection="0"/>
    <xf numFmtId="0" fontId="12" fillId="7" borderId="3" applyNumberFormat="0" applyAlignment="0" applyProtection="0"/>
    <xf numFmtId="44" fontId="1" fillId="0" borderId="0" applyFont="0" applyFill="0" applyBorder="0" applyAlignment="0" applyProtection="0"/>
    <xf numFmtId="165" fontId="6" fillId="0" borderId="0" applyFont="0" applyFill="0" applyBorder="0" applyAlignment="0" applyProtection="0"/>
    <xf numFmtId="0"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165" fontId="6" fillId="0" borderId="0" applyFont="0" applyFill="0" applyBorder="0" applyAlignment="0" applyProtection="0"/>
    <xf numFmtId="165" fontId="1" fillId="0" borderId="0" applyFont="0" applyFill="0" applyBorder="0" applyAlignment="0" applyProtection="0"/>
    <xf numFmtId="44" fontId="1" fillId="0" borderId="0" applyFont="0" applyFill="0" applyBorder="0" applyAlignment="0" applyProtection="0"/>
    <xf numFmtId="165" fontId="1" fillId="0" borderId="0" applyFont="0" applyFill="0" applyBorder="0" applyAlignment="0" applyProtection="0"/>
    <xf numFmtId="0" fontId="13" fillId="3" borderId="0" applyNumberFormat="0" applyBorder="0" applyAlignment="0" applyProtection="0"/>
    <xf numFmtId="164"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6"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0" fontId="14" fillId="22" borderId="0" applyNumberFormat="0" applyBorder="0" applyAlignment="0" applyProtection="0"/>
    <xf numFmtId="0" fontId="1" fillId="0" borderId="0"/>
    <xf numFmtId="0" fontId="1" fillId="0" borderId="0"/>
    <xf numFmtId="0" fontId="4" fillId="0" borderId="0"/>
    <xf numFmtId="0" fontId="4" fillId="0" borderId="0"/>
    <xf numFmtId="0" fontId="4" fillId="0" borderId="0"/>
    <xf numFmtId="0" fontId="1" fillId="0" borderId="0"/>
    <xf numFmtId="0" fontId="1" fillId="0" borderId="0"/>
    <xf numFmtId="0" fontId="4" fillId="0" borderId="0"/>
    <xf numFmtId="0" fontId="1" fillId="0" borderId="0"/>
    <xf numFmtId="0" fontId="4" fillId="0" borderId="0"/>
    <xf numFmtId="0" fontId="1" fillId="0" borderId="0"/>
    <xf numFmtId="0" fontId="4" fillId="0" borderId="0"/>
    <xf numFmtId="0" fontId="4" fillId="0" borderId="0"/>
    <xf numFmtId="0" fontId="6" fillId="0" borderId="0"/>
    <xf numFmtId="0" fontId="1" fillId="0" borderId="0"/>
    <xf numFmtId="0" fontId="1" fillId="0" borderId="0"/>
    <xf numFmtId="0" fontId="1" fillId="0" borderId="0"/>
    <xf numFmtId="9" fontId="1" fillId="0" borderId="0" applyFont="0" applyFill="0" applyBorder="0" applyAlignment="0" applyProtection="0"/>
    <xf numFmtId="9" fontId="6"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5" fillId="4" borderId="0" applyNumberFormat="0" applyBorder="0" applyAlignment="0" applyProtection="0"/>
    <xf numFmtId="0" fontId="16" fillId="20" borderId="6" applyNumberFormat="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9" fillId="0" borderId="7" applyNumberFormat="0" applyFill="0" applyAlignment="0" applyProtection="0"/>
    <xf numFmtId="0" fontId="20" fillId="0" borderId="8" applyNumberFormat="0" applyFill="0" applyAlignment="0" applyProtection="0"/>
    <xf numFmtId="0" fontId="21" fillId="0" borderId="9" applyNumberFormat="0" applyFill="0" applyAlignment="0" applyProtection="0"/>
    <xf numFmtId="0" fontId="21" fillId="0" borderId="0" applyNumberFormat="0" applyFill="0" applyBorder="0" applyAlignment="0" applyProtection="0"/>
    <xf numFmtId="0" fontId="22" fillId="0" borderId="10" applyNumberFormat="0" applyFill="0" applyAlignment="0" applyProtection="0"/>
    <xf numFmtId="0" fontId="23" fillId="23" borderId="11" applyNumberFormat="0" applyAlignment="0" applyProtection="0"/>
    <xf numFmtId="9" fontId="1" fillId="0" borderId="0" applyFont="0" applyFill="0" applyBorder="0" applyAlignment="0" applyProtection="0"/>
    <xf numFmtId="44" fontId="4" fillId="0" borderId="0" applyFont="0" applyFill="0" applyBorder="0" applyAlignment="0" applyProtection="0"/>
    <xf numFmtId="0" fontId="1" fillId="0" borderId="0"/>
  </cellStyleXfs>
  <cellXfs count="38">
    <xf numFmtId="0" fontId="0" fillId="0" borderId="0" xfId="0"/>
    <xf numFmtId="0" fontId="0" fillId="0" borderId="0" xfId="0" applyAlignment="1">
      <alignment horizontal="center" vertical="center"/>
    </xf>
    <xf numFmtId="0" fontId="2" fillId="0" borderId="0" xfId="0" applyFont="1" applyAlignment="1">
      <alignment horizontal="center" vertical="center"/>
    </xf>
    <xf numFmtId="0" fontId="0" fillId="0" borderId="0" xfId="0" applyAlignment="1">
      <alignment vertical="center"/>
    </xf>
    <xf numFmtId="0" fontId="0" fillId="24" borderId="0" xfId="0" applyFill="1" applyAlignment="1">
      <alignment horizontal="left" vertical="center"/>
    </xf>
    <xf numFmtId="0" fontId="25" fillId="0" borderId="0" xfId="0" applyFont="1" applyAlignment="1">
      <alignment horizontal="center" vertical="center"/>
    </xf>
    <xf numFmtId="0" fontId="26" fillId="0" borderId="0" xfId="0" applyFont="1" applyAlignment="1">
      <alignment horizontal="center" vertical="center"/>
    </xf>
    <xf numFmtId="0" fontId="2" fillId="0" borderId="1" xfId="0" applyFont="1" applyBorder="1" applyAlignment="1">
      <alignment horizontal="center" vertical="center"/>
    </xf>
    <xf numFmtId="0" fontId="2" fillId="0" borderId="0" xfId="0" applyFont="1" applyAlignment="1">
      <alignment vertical="center"/>
    </xf>
    <xf numFmtId="0" fontId="25" fillId="0" borderId="0" xfId="0" applyFont="1" applyAlignment="1">
      <alignment vertical="center" wrapText="1"/>
    </xf>
    <xf numFmtId="0" fontId="29" fillId="0" borderId="1" xfId="0" applyFont="1" applyBorder="1" applyAlignment="1">
      <alignment horizontal="center" vertical="center" wrapText="1"/>
    </xf>
    <xf numFmtId="168" fontId="25" fillId="24" borderId="1" xfId="0" applyNumberFormat="1" applyFont="1" applyFill="1" applyBorder="1" applyAlignment="1" applyProtection="1">
      <alignment horizontal="right" vertical="center"/>
      <protection locked="0"/>
    </xf>
    <xf numFmtId="0" fontId="32" fillId="0" borderId="1" xfId="0" applyFont="1" applyBorder="1" applyAlignment="1">
      <alignment vertical="center" wrapText="1"/>
    </xf>
    <xf numFmtId="0" fontId="0" fillId="0" borderId="0" xfId="0" applyAlignment="1">
      <alignment horizontal="left" vertical="center"/>
    </xf>
    <xf numFmtId="0" fontId="31" fillId="0" borderId="1" xfId="0" applyFont="1" applyBorder="1" applyAlignment="1">
      <alignment horizontal="left" vertical="center"/>
    </xf>
    <xf numFmtId="0" fontId="3" fillId="24" borderId="1" xfId="0" applyFont="1" applyFill="1" applyBorder="1" applyAlignment="1">
      <alignment horizontal="left" vertical="center" wrapText="1"/>
    </xf>
    <xf numFmtId="0" fontId="0" fillId="0" borderId="1" xfId="0" applyBorder="1" applyAlignment="1">
      <alignment horizontal="left" vertical="center"/>
    </xf>
    <xf numFmtId="0" fontId="3" fillId="24" borderId="1" xfId="0" applyFont="1" applyFill="1" applyBorder="1" applyAlignment="1">
      <alignment horizontal="left" vertical="center"/>
    </xf>
    <xf numFmtId="44" fontId="0" fillId="24" borderId="1" xfId="113" applyFont="1" applyFill="1" applyBorder="1" applyAlignment="1">
      <alignment horizontal="left" vertical="center"/>
    </xf>
    <xf numFmtId="0" fontId="0" fillId="0" borderId="1" xfId="0" applyBorder="1" applyAlignment="1">
      <alignment horizontal="left" vertical="center" wrapText="1"/>
    </xf>
    <xf numFmtId="0" fontId="27" fillId="25" borderId="12" xfId="0" applyFont="1" applyFill="1" applyBorder="1" applyAlignment="1">
      <alignment horizontal="left" vertical="center"/>
    </xf>
    <xf numFmtId="0" fontId="0" fillId="24" borderId="1" xfId="0" applyFill="1" applyBorder="1" applyAlignment="1">
      <alignment horizontal="center" vertical="center" wrapText="1"/>
    </xf>
    <xf numFmtId="44" fontId="0" fillId="24" borderId="1" xfId="113" applyFont="1" applyFill="1" applyBorder="1" applyAlignment="1">
      <alignment vertical="center"/>
    </xf>
    <xf numFmtId="0" fontId="0" fillId="28" borderId="1" xfId="0" applyFill="1" applyBorder="1" applyAlignment="1">
      <alignment vertical="center"/>
    </xf>
    <xf numFmtId="0" fontId="0" fillId="28" borderId="1" xfId="0" applyFill="1" applyBorder="1" applyAlignment="1">
      <alignment horizontal="left" vertical="center" wrapText="1"/>
    </xf>
    <xf numFmtId="0" fontId="30" fillId="27" borderId="1" xfId="0" applyFont="1" applyFill="1" applyBorder="1" applyAlignment="1">
      <alignment horizontal="center" vertical="center" wrapText="1"/>
    </xf>
    <xf numFmtId="0" fontId="0" fillId="24" borderId="0" xfId="0" applyFill="1" applyAlignment="1">
      <alignment vertical="center"/>
    </xf>
    <xf numFmtId="0" fontId="24" fillId="25" borderId="0" xfId="0" applyFont="1" applyFill="1" applyAlignment="1">
      <alignment vertical="center"/>
    </xf>
    <xf numFmtId="0" fontId="27" fillId="25" borderId="12" xfId="0" applyFont="1" applyFill="1" applyBorder="1" applyAlignment="1">
      <alignment vertical="center"/>
    </xf>
    <xf numFmtId="0" fontId="0" fillId="0" borderId="12" xfId="0" applyBorder="1" applyAlignment="1">
      <alignment vertical="center" wrapText="1"/>
    </xf>
    <xf numFmtId="0" fontId="0" fillId="0" borderId="1" xfId="0" applyBorder="1" applyAlignment="1">
      <alignment vertical="center"/>
    </xf>
    <xf numFmtId="0" fontId="0" fillId="0" borderId="12" xfId="0" applyBorder="1" applyAlignment="1">
      <alignment vertical="center"/>
    </xf>
    <xf numFmtId="0" fontId="0" fillId="0" borderId="0" xfId="0" applyAlignment="1">
      <alignment horizontal="left" vertical="center" wrapText="1"/>
    </xf>
    <xf numFmtId="0" fontId="2" fillId="0" borderId="0" xfId="0" applyFont="1" applyAlignment="1">
      <alignment vertical="center" wrapText="1"/>
    </xf>
    <xf numFmtId="0" fontId="29" fillId="27" borderId="1" xfId="0" applyFont="1" applyFill="1" applyBorder="1" applyAlignment="1">
      <alignment horizontal="center" vertical="center"/>
    </xf>
    <xf numFmtId="0" fontId="28" fillId="26" borderId="13" xfId="0" applyFont="1" applyFill="1" applyBorder="1" applyAlignment="1">
      <alignment horizontal="center" vertical="center"/>
    </xf>
    <xf numFmtId="0" fontId="28" fillId="26" borderId="14" xfId="0" applyFont="1" applyFill="1" applyBorder="1" applyAlignment="1">
      <alignment horizontal="center" vertical="center"/>
    </xf>
    <xf numFmtId="0" fontId="30" fillId="27" borderId="1" xfId="0" applyFont="1" applyFill="1" applyBorder="1" applyAlignment="1">
      <alignment horizontal="center" vertical="center" wrapText="1"/>
    </xf>
  </cellXfs>
  <cellStyles count="115">
    <cellStyle name="20 % - Accent1 2" xfId="5" xr:uid="{FC8DFBC9-BE21-4F97-9C78-7206A19F6AF7}"/>
    <cellStyle name="20 % - Accent2 2" xfId="6" xr:uid="{DC0E8D44-773C-437D-AEE7-F9DE5CD6BDB5}"/>
    <cellStyle name="20 % - Accent3 2" xfId="7" xr:uid="{94FC83B7-6849-4CBD-A57F-41E01A7F8E4F}"/>
    <cellStyle name="20 % - Accent4 2" xfId="8" xr:uid="{97BCF48F-3DAB-42BC-9E59-6B8BA18D0FAB}"/>
    <cellStyle name="20 % - Accent5 2" xfId="9" xr:uid="{321D17D9-1DA8-4A27-8763-C72895157871}"/>
    <cellStyle name="20 % - Accent6 2" xfId="10" xr:uid="{A4A8F401-A38D-43D7-ABD8-C9510776542A}"/>
    <cellStyle name="40 % - Accent1 2" xfId="11" xr:uid="{9E911A9D-6E8D-4E30-8D1D-39EB87B6D4F7}"/>
    <cellStyle name="40 % - Accent2 2" xfId="12" xr:uid="{45A1D7C4-850F-4A2B-AB39-94876989E4D6}"/>
    <cellStyle name="40 % - Accent3 2" xfId="13" xr:uid="{8F4D5D5A-E53B-4526-835D-A68DAAB342F4}"/>
    <cellStyle name="40 % - Accent4 2" xfId="14" xr:uid="{5EAD49FE-EA03-44C3-83D0-B7AA2C6EF84E}"/>
    <cellStyle name="40 % - Accent5 2" xfId="15" xr:uid="{A621BC15-EC48-4B28-BA1B-DC4F425C8B1B}"/>
    <cellStyle name="40 % - Accent6 2" xfId="16" xr:uid="{4FFCC5E7-479C-44B3-9E73-AC81F2E73FCE}"/>
    <cellStyle name="60 % - Accent1 2" xfId="17" xr:uid="{A6D3079B-5ED9-44D0-92EB-C5977FEDCCCA}"/>
    <cellStyle name="60 % - Accent2 2" xfId="18" xr:uid="{82A29C7D-BBB5-463B-9132-9505380A4D0C}"/>
    <cellStyle name="60 % - Accent3 2" xfId="19" xr:uid="{DD7E4BC3-0A86-4292-B803-5096009F6849}"/>
    <cellStyle name="60 % - Accent4 2" xfId="20" xr:uid="{F91A3D02-2296-4FB6-8BA4-D484FB09DF46}"/>
    <cellStyle name="60 % - Accent5 2" xfId="21" xr:uid="{592E23F9-1053-48E7-A15C-5F4E063F1C0B}"/>
    <cellStyle name="60 % - Accent6 2" xfId="22" xr:uid="{46B7A16F-A142-454B-9264-6302549C1E8C}"/>
    <cellStyle name="Accent1 2" xfId="23" xr:uid="{D9C1D17D-BC1F-4F4C-B589-3FAC7D11FE79}"/>
    <cellStyle name="Accent2 2" xfId="24" xr:uid="{E2C89D3E-2AE0-4A64-9EEE-8822EDE39E95}"/>
    <cellStyle name="Accent3 2" xfId="25" xr:uid="{823893E1-7FC7-4F62-ABC2-60DD614E73DA}"/>
    <cellStyle name="Accent4 2" xfId="26" xr:uid="{4369DA8A-41EB-46A6-9FEC-30ADA7937256}"/>
    <cellStyle name="Accent5 2" xfId="27" xr:uid="{4536C4FD-F945-4473-916E-E1900D26A5C6}"/>
    <cellStyle name="Accent6 2" xfId="28" xr:uid="{76C0BC08-3A79-4F2E-90E5-4A0D76B2CA5F}"/>
    <cellStyle name="Avertissement 2" xfId="29" xr:uid="{53E7DC36-5945-4786-89B4-5C818067177C}"/>
    <cellStyle name="Calcul 2" xfId="30" xr:uid="{89C819C6-3242-4585-90C1-C298786F1027}"/>
    <cellStyle name="Cellule liée 2" xfId="31" xr:uid="{0AA99D78-A11D-42B6-ABFD-9A70D64A7DC6}"/>
    <cellStyle name="Commentaire 2" xfId="32" xr:uid="{0E8B0D92-6916-4337-BEB2-ED88D2D01E4A}"/>
    <cellStyle name="Entrée 2" xfId="33" xr:uid="{772086A3-8F9E-4D11-AB64-2BF17706F08D}"/>
    <cellStyle name="Euro" xfId="34" xr:uid="{46E272EE-3DD7-429B-B1CB-4C3CF0EFBF89}"/>
    <cellStyle name="Euro 2" xfId="35" xr:uid="{55B4A6CA-E5E1-45A2-B123-6F4C7C7CF13E}"/>
    <cellStyle name="Euro 2 2" xfId="36" xr:uid="{426F93B2-0B37-4658-9D61-C44E6A8E9527}"/>
    <cellStyle name="Euro 2 3" xfId="37" xr:uid="{A4AACCB7-D969-4A49-93EA-5D93A0496856}"/>
    <cellStyle name="Euro 2 4" xfId="38" xr:uid="{9DBC3F87-F053-4673-B332-5DF6DA13DF48}"/>
    <cellStyle name="Euro 3" xfId="39" xr:uid="{82C1B7AB-3497-4A8F-9AB4-B5C5A81EAA97}"/>
    <cellStyle name="Euro 3 2" xfId="40" xr:uid="{9DD8EE52-0122-4E32-82FA-FA078ECA4986}"/>
    <cellStyle name="Euro 4" xfId="41" xr:uid="{08B4036C-F70E-47F1-B88A-7FA1399C579A}"/>
    <cellStyle name="Euro 5" xfId="42" xr:uid="{D7C68294-BE47-4E8A-8239-134F1915BAA0}"/>
    <cellStyle name="Euro 6" xfId="43" xr:uid="{0A366C6E-5D85-4010-9540-0C4B61A47147}"/>
    <cellStyle name="Euro_Analyse existant VOIX-DATA (PA Nantes ST Nazaire)" xfId="44" xr:uid="{A7B50D91-DE99-4BAC-A7F2-3D772262C51B}"/>
    <cellStyle name="Insatisfaisant 2" xfId="45" xr:uid="{11422479-CC85-4D90-B717-21BBC47F8325}"/>
    <cellStyle name="Milliers 2" xfId="46" xr:uid="{E87D1D90-8272-4CAB-8A05-5B431C840872}"/>
    <cellStyle name="Milliers 2 2" xfId="47" xr:uid="{5DF22F2D-3603-4221-8BA4-098FE29E64A5}"/>
    <cellStyle name="Milliers 2 3" xfId="48" xr:uid="{A0F8DAA6-79BC-4304-BC58-17FBF84E7499}"/>
    <cellStyle name="Milliers 3" xfId="49" xr:uid="{1EF398BD-B777-44A2-8368-43536708DB32}"/>
    <cellStyle name="Milliers 3 2" xfId="50" xr:uid="{78405F7E-212E-4574-B7FD-65518D6E7C1F}"/>
    <cellStyle name="Milliers 3 2 2" xfId="51" xr:uid="{BDBD9C4F-0DEA-400B-A3B7-3015B188FF58}"/>
    <cellStyle name="Milliers 3 3" xfId="52" xr:uid="{F412DBAF-027A-41C0-9B5A-F846F96A4292}"/>
    <cellStyle name="Milliers 4" xfId="53" xr:uid="{4224966D-CC48-45BB-93B5-0BFADAB8F26A}"/>
    <cellStyle name="Milliers 5" xfId="54" xr:uid="{DA9C15BE-484B-48FA-B348-E041A5287316}"/>
    <cellStyle name="Milliers 6" xfId="55" xr:uid="{BE5B6C27-281C-4BB3-891C-F81D757163A9}"/>
    <cellStyle name="Milliers 6 2" xfId="56" xr:uid="{A60CEBF3-0B42-4617-9DFA-BE9856C2CF41}"/>
    <cellStyle name="Milliers 7" xfId="57" xr:uid="{4A7194E7-75A0-4F3C-B70C-5A3A01880839}"/>
    <cellStyle name="Milliers 7 2" xfId="58" xr:uid="{CCBBE9C2-D939-45E3-8316-4E4521D3773C}"/>
    <cellStyle name="Monétaire" xfId="113" builtinId="4"/>
    <cellStyle name="Monétaire 2" xfId="59" xr:uid="{E12EF56B-F33D-468E-A71A-8FDA24CD5619}"/>
    <cellStyle name="Monétaire 2 2" xfId="60" xr:uid="{FB2E755A-2C75-4D0A-B4C1-E5A5F94986DB}"/>
    <cellStyle name="Monétaire 2 2 2" xfId="61" xr:uid="{F64DE8F5-95D3-4998-A515-AAC6BEEECF77}"/>
    <cellStyle name="Monétaire 2 3" xfId="62" xr:uid="{4FCC1FB2-6196-4189-B8AF-FA05A138A2B0}"/>
    <cellStyle name="Monétaire 2 3 2" xfId="63" xr:uid="{DD3517F2-A376-4B92-9C84-E0DB574DA4A7}"/>
    <cellStyle name="Monétaire 2 4" xfId="64" xr:uid="{2DC9733C-4B8F-47F5-B12F-BDEA515F237B}"/>
    <cellStyle name="Monétaire 3" xfId="65" xr:uid="{444CC9B1-02AB-4ED7-91A0-442208605D55}"/>
    <cellStyle name="Monétaire 3 2" xfId="66" xr:uid="{0F45E15C-8D30-4043-87F8-C9E21F8C09BA}"/>
    <cellStyle name="Monétaire 4" xfId="67" xr:uid="{7BA08FA0-33CA-4358-8259-AA2636A6BDA0}"/>
    <cellStyle name="Monétaire 5" xfId="68" xr:uid="{E9CBC3DA-5D64-4E58-ABF9-E6B3816A9901}"/>
    <cellStyle name="Monétaire 5 2" xfId="69" xr:uid="{C489628A-0414-434F-9D41-F6E5BCB68A26}"/>
    <cellStyle name="Monétaire 6" xfId="70" xr:uid="{D58C225A-C5FB-44C1-BB85-D86EF0C896A3}"/>
    <cellStyle name="Monétaire 6 2" xfId="71" xr:uid="{D7B668C5-D565-45CA-A2F8-27134E554B3A}"/>
    <cellStyle name="Monétaire 7" xfId="72" xr:uid="{E6B39D05-A499-4CE5-A6FA-B7C8054D4653}"/>
    <cellStyle name="Monétaire 7 2" xfId="73" xr:uid="{5D4BE468-5D65-4B31-AB15-05D194BBCC1A}"/>
    <cellStyle name="Monétaire 7 2 2" xfId="74" xr:uid="{D2F4403B-AE27-4BDB-850A-DA83EC3E7D23}"/>
    <cellStyle name="Monétaire 7 3" xfId="75" xr:uid="{59B534F8-BF95-4206-9C42-8B90DBF1CBE6}"/>
    <cellStyle name="Monétaire 8" xfId="76" xr:uid="{EEA9BDBA-7B71-4319-AF0A-D8E992D1E1F2}"/>
    <cellStyle name="Neutre 2" xfId="77" xr:uid="{E44E4240-28FA-4389-ABE9-139B5A22AB3C}"/>
    <cellStyle name="Normal" xfId="0" builtinId="0"/>
    <cellStyle name="Normal 10 2" xfId="114" xr:uid="{6D3BC359-D9B3-4B9E-8E43-6F6016ABD7B4}"/>
    <cellStyle name="Normal 2" xfId="1" xr:uid="{CA8D5017-0FF7-4340-A4DF-755EAF0E91E7}"/>
    <cellStyle name="Normal 2 2" xfId="78" xr:uid="{720A036D-2E20-462B-91DE-F7E4FEC8D100}"/>
    <cellStyle name="Normal 2 2 2" xfId="79" xr:uid="{913937A8-17DC-4AD3-9B83-B918FE3E79E2}"/>
    <cellStyle name="Normal 2 3" xfId="80" xr:uid="{313F33F0-F458-47C8-B0BD-894C60219820}"/>
    <cellStyle name="Normal 2 4" xfId="3" xr:uid="{6CD6B6D6-98A7-42C6-81EC-6B1754942A4E}"/>
    <cellStyle name="Normal 2 4 2" xfId="81" xr:uid="{1061C37A-7B72-4866-A039-CE2945E1B7DD}"/>
    <cellStyle name="Normal 2 5" xfId="82" xr:uid="{02186C46-B703-4AF9-9245-1D8626C56056}"/>
    <cellStyle name="Normal 3" xfId="83" xr:uid="{C62204CD-ACBD-4D77-AC92-33E8B2EE8F0F}"/>
    <cellStyle name="Normal 3 2" xfId="84" xr:uid="{12AD133F-684B-42D6-81AF-E63FFE0D6FAC}"/>
    <cellStyle name="Normal 3 3" xfId="85" xr:uid="{02877C7E-28A6-40A7-8306-60EF51DBE837}"/>
    <cellStyle name="Normal 4" xfId="86" xr:uid="{876C0844-2423-49E8-9268-8D324516A80C}"/>
    <cellStyle name="Normal 4 2" xfId="87" xr:uid="{09BEED59-9D78-4679-B5DC-33BB7D1E2E84}"/>
    <cellStyle name="Normal 4 2 3" xfId="2" xr:uid="{39A365BA-3286-4954-AAE5-345D2251E891}"/>
    <cellStyle name="Normal 5" xfId="88" xr:uid="{32A11B41-7D04-4F6F-8B94-2D90626B2B27}"/>
    <cellStyle name="Normal 5 2" xfId="89" xr:uid="{3165FDE7-039A-4FAD-984E-208C49EAEF3E}"/>
    <cellStyle name="Normal 6" xfId="90" xr:uid="{F6BF6724-8D58-4738-81D9-4F1053865B65}"/>
    <cellStyle name="Normal 7" xfId="91" xr:uid="{218209F7-E756-4947-8D47-3B984DBEA023}"/>
    <cellStyle name="Normal 8" xfId="92" xr:uid="{ADC3D378-93AA-498F-B0FB-FE3D7716A0E9}"/>
    <cellStyle name="Normal 9" xfId="93" xr:uid="{5838DB0D-7713-4B7E-9682-FD7D00645C70}"/>
    <cellStyle name="Normale_Analisi su PRU" xfId="94" xr:uid="{239441FE-CCEC-478A-8BDD-09587A9908BF}"/>
    <cellStyle name="Pourcentage 2" xfId="95" xr:uid="{B01F5606-84D5-4B08-824A-D4EC1E209DF1}"/>
    <cellStyle name="Pourcentage 3" xfId="96" xr:uid="{2C04F2B2-7048-4977-9925-09B0DE3D8F6A}"/>
    <cellStyle name="Pourcentage 3 2" xfId="97" xr:uid="{ABA7D626-8E3D-4862-A700-25F4BA7E3978}"/>
    <cellStyle name="Pourcentage 4" xfId="98" xr:uid="{57D5C791-84F5-4C39-AD38-F34B398475BE}"/>
    <cellStyle name="Pourcentage 4 2" xfId="99" xr:uid="{99D73BD2-B708-43CD-9A09-DA0872C2597C}"/>
    <cellStyle name="Pourcentage 5" xfId="100" xr:uid="{EE2029E9-2534-4CA3-90DC-1D00BE9DAC91}"/>
    <cellStyle name="Pourcentage 5 2" xfId="101" xr:uid="{F80AB26C-F323-4ABF-945D-15A278DA067F}"/>
    <cellStyle name="Pourcentage 6" xfId="112" xr:uid="{4774E075-94D9-48F3-B3D9-CBB0FEBEAD95}"/>
    <cellStyle name="Satisfaisant 2" xfId="102" xr:uid="{67C8F26D-3067-4DC8-9643-EC91224279FD}"/>
    <cellStyle name="Sortie 2" xfId="103" xr:uid="{CAF11937-69B2-44B6-A651-7780F9802DA9}"/>
    <cellStyle name="Style 1" xfId="4" xr:uid="{C23036DC-8608-4137-8AE0-52455A043461}"/>
    <cellStyle name="Texte explicatif 2" xfId="104" xr:uid="{A95178E5-7E7B-4325-808E-F4DA3BD72C3E}"/>
    <cellStyle name="Titre 2" xfId="105" xr:uid="{BF552317-490A-45AF-813E-CEEFB07F9405}"/>
    <cellStyle name="Titre 1 2" xfId="106" xr:uid="{FFE9E73F-267B-4681-99DA-6C70B8C6A8B1}"/>
    <cellStyle name="Titre 2 2" xfId="107" xr:uid="{A19D0DF6-F2F6-41F3-A7BC-B7ABA6BDDB53}"/>
    <cellStyle name="Titre 3 2" xfId="108" xr:uid="{48BFB6D9-2808-44FD-AED3-F903D26753E4}"/>
    <cellStyle name="Titre 4 2" xfId="109" xr:uid="{C46A4CC2-982D-4835-89FF-DDB007BB7C1E}"/>
    <cellStyle name="Total 2" xfId="110" xr:uid="{57EADC7B-17D2-447C-8021-84FC0B684CB8}"/>
    <cellStyle name="Vérification 2" xfId="111" xr:uid="{4AF7615C-CAD5-4104-BFC2-6398DB538657}"/>
  </cellStyles>
  <dxfs count="0"/>
  <tableStyles count="0" defaultTableStyle="TableStyleMedium2" defaultPivotStyle="PivotStyleLight16"/>
  <colors>
    <mruColors>
      <color rgb="FFC2325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1255395</xdr:colOff>
      <xdr:row>0</xdr:row>
      <xdr:rowOff>561975</xdr:rowOff>
    </xdr:to>
    <xdr:pic>
      <xdr:nvPicPr>
        <xdr:cNvPr id="3" name="Image 2" descr="Une image contenant Police, Graphique, logo, symbole&#10;&#10;Description générée automatiquement">
          <a:extLst>
            <a:ext uri="{FF2B5EF4-FFF2-40B4-BE49-F238E27FC236}">
              <a16:creationId xmlns:a16="http://schemas.microsoft.com/office/drawing/2014/main" id="{02F75903-FD5E-469F-8C85-EB11068035B1}"/>
            </a:ext>
          </a:extLst>
        </xdr:cNvPr>
        <xdr:cNvPicPr>
          <a:picLocks noChangeAspect="1"/>
        </xdr:cNvPicPr>
      </xdr:nvPicPr>
      <xdr:blipFill>
        <a:blip xmlns:r="http://schemas.openxmlformats.org/officeDocument/2006/relationships" r:embed="rId1"/>
        <a:stretch>
          <a:fillRect/>
        </a:stretch>
      </xdr:blipFill>
      <xdr:spPr>
        <a:xfrm>
          <a:off x="0" y="0"/>
          <a:ext cx="1255395" cy="56197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U:\SBS_Dossiers_Clients\C\CANUT\Lots%201-2-8-9-10\BPU%20profils%20prestations%20SFR.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atasfr\projets_nationaux\Outils_SBS\BIOLEC\BaseArticles.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ux"/>
      <sheetName val="NamesUsed"/>
      <sheetName val="BIO"/>
      <sheetName val="Param"/>
      <sheetName val="RECAP SESAME"/>
      <sheetName val="RECAP"/>
      <sheetName val="Signatures"/>
      <sheetName val="Fiche"/>
      <sheetName val="PROPAL"/>
      <sheetName val="PROPALENG"/>
      <sheetName val="PnL"/>
      <sheetName val="PnL Groupe"/>
      <sheetName val="refshorsbase"/>
      <sheetName val="RECAP SYNTHESE"/>
      <sheetName val="TMP RECAP SESAME"/>
    </sheetNames>
    <sheetDataSet>
      <sheetData sheetId="0">
        <row r="3">
          <cell r="B3">
            <v>0.2</v>
          </cell>
          <cell r="G3" t="str">
            <v>EURO</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ux"/>
      <sheetName val="Articles"/>
      <sheetName val="Calculs"/>
      <sheetName val="ArticlesEDF"/>
      <sheetName val="ArticlesVI"/>
      <sheetName val="ArticlesVI2"/>
      <sheetName val="ArticlesAE"/>
      <sheetName val="Param_ListeFournisseurs"/>
      <sheetName val="RemiseAchatBio"/>
      <sheetName val="ConstructeurPourReassurance"/>
      <sheetName val="ConstructeurPourHA"/>
      <sheetName val="CoutCas3"/>
      <sheetName val="SLAinterdits"/>
    </sheetNames>
    <sheetDataSet>
      <sheetData sheetId="0">
        <row r="3">
          <cell r="B3">
            <v>0.92603910848362947</v>
          </cell>
          <cell r="C3">
            <v>1.0798680000000001</v>
          </cell>
        </row>
      </sheetData>
      <sheetData sheetId="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FE88D0-935A-4F4C-BD89-5D107E167D0A}">
  <dimension ref="A1:J102"/>
  <sheetViews>
    <sheetView tabSelected="1" view="pageBreakPreview" zoomScale="60" zoomScaleNormal="49" workbookViewId="0">
      <pane ySplit="7" topLeftCell="A82" activePane="bottomLeft" state="frozen"/>
      <selection pane="bottomLeft" activeCell="B95" sqref="B95"/>
    </sheetView>
  </sheetViews>
  <sheetFormatPr baseColWidth="10" defaultColWidth="11.33203125" defaultRowHeight="14.4" x14ac:dyDescent="0.3"/>
  <cols>
    <col min="1" max="1" width="23.77734375" style="3" bestFit="1" customWidth="1"/>
    <col min="2" max="2" width="94.21875" style="3" customWidth="1"/>
    <col min="3" max="3" width="31.6640625" style="3" bestFit="1" customWidth="1"/>
    <col min="4" max="4" width="20.109375" style="3" customWidth="1"/>
    <col min="5" max="5" width="19.88671875" style="3" customWidth="1"/>
    <col min="6" max="6" width="22.109375" style="3" customWidth="1"/>
    <col min="7" max="7" width="101.33203125" style="3" customWidth="1"/>
    <col min="8" max="16384" width="11.33203125" style="3"/>
  </cols>
  <sheetData>
    <row r="1" spans="1:9" ht="46.5" customHeight="1" x14ac:dyDescent="0.3"/>
    <row r="2" spans="1:9" x14ac:dyDescent="0.3">
      <c r="B2" s="8" t="s">
        <v>0</v>
      </c>
      <c r="C2" s="1"/>
      <c r="D2" s="1"/>
      <c r="E2" s="1"/>
      <c r="F2" s="1"/>
      <c r="G2" s="8"/>
    </row>
    <row r="3" spans="1:9" x14ac:dyDescent="0.3">
      <c r="B3" s="8" t="s">
        <v>1</v>
      </c>
      <c r="D3" s="1"/>
      <c r="E3" s="1"/>
      <c r="F3" s="1"/>
    </row>
    <row r="4" spans="1:9" x14ac:dyDescent="0.3">
      <c r="B4" s="2" t="s">
        <v>2</v>
      </c>
      <c r="C4" s="2" t="s">
        <v>3</v>
      </c>
    </row>
    <row r="5" spans="1:9" x14ac:dyDescent="0.3">
      <c r="B5" s="4" t="s">
        <v>4</v>
      </c>
      <c r="C5" s="26"/>
    </row>
    <row r="6" spans="1:9" ht="26.4" customHeight="1" x14ac:dyDescent="0.3">
      <c r="A6" s="5"/>
      <c r="B6" s="8" t="s">
        <v>5</v>
      </c>
      <c r="C6" s="6"/>
      <c r="H6" s="5"/>
      <c r="I6" s="5"/>
    </row>
    <row r="7" spans="1:9" ht="33.75" customHeight="1" x14ac:dyDescent="0.3">
      <c r="A7" s="7" t="s">
        <v>6</v>
      </c>
      <c r="B7" s="7" t="s">
        <v>7</v>
      </c>
      <c r="C7" s="7" t="s">
        <v>8</v>
      </c>
      <c r="D7" s="7" t="s">
        <v>9</v>
      </c>
      <c r="E7" s="7" t="s">
        <v>10</v>
      </c>
      <c r="F7" s="7" t="s">
        <v>11</v>
      </c>
      <c r="G7" s="7" t="s">
        <v>12</v>
      </c>
    </row>
    <row r="8" spans="1:9" x14ac:dyDescent="0.3">
      <c r="A8" s="27" t="s">
        <v>13</v>
      </c>
      <c r="B8" s="27"/>
      <c r="C8" s="28"/>
      <c r="D8" s="28"/>
      <c r="E8" s="28"/>
      <c r="F8" s="28"/>
      <c r="G8" s="28"/>
    </row>
    <row r="9" spans="1:9" ht="43.2" x14ac:dyDescent="0.3">
      <c r="A9" s="13" t="s">
        <v>14</v>
      </c>
      <c r="B9" s="14" t="s">
        <v>15</v>
      </c>
      <c r="C9" s="15" t="s">
        <v>41</v>
      </c>
      <c r="D9" s="18">
        <v>200</v>
      </c>
      <c r="E9" s="18">
        <v>175</v>
      </c>
      <c r="F9" s="18">
        <f t="shared" ref="F9:F36" si="0">SUM(E9*1.2)</f>
        <v>210</v>
      </c>
      <c r="G9" s="19" t="s">
        <v>123</v>
      </c>
    </row>
    <row r="10" spans="1:9" ht="57.6" x14ac:dyDescent="0.3">
      <c r="A10" s="13" t="s">
        <v>16</v>
      </c>
      <c r="B10" s="16" t="s">
        <v>17</v>
      </c>
      <c r="C10" s="17" t="s">
        <v>42</v>
      </c>
      <c r="D10" s="18">
        <v>34.799999999999997</v>
      </c>
      <c r="E10" s="18">
        <v>27.98</v>
      </c>
      <c r="F10" s="18">
        <f t="shared" si="0"/>
        <v>33.576000000000001</v>
      </c>
      <c r="G10" s="19" t="s">
        <v>71</v>
      </c>
    </row>
    <row r="11" spans="1:9" ht="57.6" x14ac:dyDescent="0.3">
      <c r="A11" s="13" t="s">
        <v>16</v>
      </c>
      <c r="B11" s="16" t="s">
        <v>17</v>
      </c>
      <c r="C11" s="17" t="s">
        <v>43</v>
      </c>
      <c r="D11" s="18">
        <v>51.6</v>
      </c>
      <c r="E11" s="18">
        <v>41.95</v>
      </c>
      <c r="F11" s="18">
        <f t="shared" si="0"/>
        <v>50.34</v>
      </c>
      <c r="G11" s="19" t="s">
        <v>72</v>
      </c>
    </row>
    <row r="12" spans="1:9" ht="57.6" x14ac:dyDescent="0.3">
      <c r="A12" s="13" t="s">
        <v>16</v>
      </c>
      <c r="B12" s="16" t="s">
        <v>17</v>
      </c>
      <c r="C12" s="17" t="s">
        <v>44</v>
      </c>
      <c r="D12" s="18">
        <v>68.400000000000006</v>
      </c>
      <c r="E12" s="18">
        <v>55.95</v>
      </c>
      <c r="F12" s="18">
        <f t="shared" si="0"/>
        <v>67.14</v>
      </c>
      <c r="G12" s="19" t="s">
        <v>72</v>
      </c>
    </row>
    <row r="13" spans="1:9" ht="57.6" x14ac:dyDescent="0.3">
      <c r="A13" s="13" t="s">
        <v>16</v>
      </c>
      <c r="B13" s="16" t="s">
        <v>17</v>
      </c>
      <c r="C13" s="17" t="s">
        <v>45</v>
      </c>
      <c r="D13" s="18">
        <v>103.2</v>
      </c>
      <c r="E13" s="18">
        <v>83.9</v>
      </c>
      <c r="F13" s="18">
        <f t="shared" si="0"/>
        <v>100.68</v>
      </c>
      <c r="G13" s="19" t="s">
        <v>73</v>
      </c>
    </row>
    <row r="14" spans="1:9" ht="28.8" x14ac:dyDescent="0.3">
      <c r="A14" s="13" t="s">
        <v>18</v>
      </c>
      <c r="B14" s="16" t="s">
        <v>19</v>
      </c>
      <c r="C14" s="17" t="s">
        <v>46</v>
      </c>
      <c r="D14" s="18">
        <v>8.4</v>
      </c>
      <c r="E14" s="18">
        <v>7</v>
      </c>
      <c r="F14" s="18">
        <f t="shared" si="0"/>
        <v>8.4</v>
      </c>
      <c r="G14" s="19" t="s">
        <v>74</v>
      </c>
    </row>
    <row r="15" spans="1:9" ht="28.8" x14ac:dyDescent="0.3">
      <c r="A15" s="13" t="s">
        <v>18</v>
      </c>
      <c r="B15" s="16" t="s">
        <v>19</v>
      </c>
      <c r="C15" s="17" t="s">
        <v>47</v>
      </c>
      <c r="D15" s="18">
        <v>13.2</v>
      </c>
      <c r="E15" s="18">
        <v>10.49</v>
      </c>
      <c r="F15" s="18">
        <f t="shared" si="0"/>
        <v>12.587999999999999</v>
      </c>
      <c r="G15" s="19" t="s">
        <v>75</v>
      </c>
    </row>
    <row r="16" spans="1:9" ht="28.8" x14ac:dyDescent="0.3">
      <c r="A16" s="13" t="s">
        <v>18</v>
      </c>
      <c r="B16" s="16" t="s">
        <v>19</v>
      </c>
      <c r="C16" s="17" t="s">
        <v>48</v>
      </c>
      <c r="D16" s="18">
        <v>16.8</v>
      </c>
      <c r="E16" s="18">
        <v>13.99</v>
      </c>
      <c r="F16" s="18">
        <f t="shared" si="0"/>
        <v>16.788</v>
      </c>
      <c r="G16" s="19" t="s">
        <v>76</v>
      </c>
    </row>
    <row r="17" spans="1:7" ht="49.65" customHeight="1" x14ac:dyDescent="0.3">
      <c r="A17" s="13" t="s">
        <v>18</v>
      </c>
      <c r="B17" s="16" t="s">
        <v>19</v>
      </c>
      <c r="C17" s="17" t="s">
        <v>49</v>
      </c>
      <c r="D17" s="18">
        <v>25.2</v>
      </c>
      <c r="E17" s="18">
        <v>20.99</v>
      </c>
      <c r="F17" s="18">
        <f t="shared" si="0"/>
        <v>25.187999999999999</v>
      </c>
      <c r="G17" s="19" t="s">
        <v>77</v>
      </c>
    </row>
    <row r="18" spans="1:7" ht="57.6" x14ac:dyDescent="0.3">
      <c r="A18" s="3" t="s">
        <v>20</v>
      </c>
      <c r="B18" s="16" t="s">
        <v>21</v>
      </c>
      <c r="C18" s="15" t="s">
        <v>124</v>
      </c>
      <c r="D18" s="18">
        <v>548</v>
      </c>
      <c r="E18" s="18">
        <v>454.8</v>
      </c>
      <c r="F18" s="18">
        <f t="shared" si="0"/>
        <v>545.76</v>
      </c>
      <c r="G18" s="29" t="s">
        <v>125</v>
      </c>
    </row>
    <row r="19" spans="1:7" ht="34.049999999999997" customHeight="1" x14ac:dyDescent="0.3">
      <c r="A19" s="3" t="s">
        <v>22</v>
      </c>
      <c r="B19" s="30" t="s">
        <v>23</v>
      </c>
      <c r="C19" s="17" t="s">
        <v>46</v>
      </c>
      <c r="D19" s="18">
        <v>84</v>
      </c>
      <c r="E19" s="18">
        <v>70</v>
      </c>
      <c r="F19" s="18">
        <f t="shared" si="0"/>
        <v>84</v>
      </c>
      <c r="G19" s="31" t="s">
        <v>119</v>
      </c>
    </row>
    <row r="20" spans="1:7" x14ac:dyDescent="0.3">
      <c r="A20" s="27" t="s">
        <v>24</v>
      </c>
      <c r="B20" s="27"/>
      <c r="C20" s="28"/>
      <c r="D20" s="28"/>
      <c r="E20" s="28"/>
      <c r="F20" s="28"/>
      <c r="G20" s="28"/>
    </row>
    <row r="21" spans="1:7" x14ac:dyDescent="0.3">
      <c r="A21" s="3" t="s">
        <v>25</v>
      </c>
      <c r="B21" s="16" t="s">
        <v>26</v>
      </c>
      <c r="C21" s="15" t="s">
        <v>41</v>
      </c>
      <c r="D21" s="18">
        <v>200</v>
      </c>
      <c r="E21" s="18">
        <v>175</v>
      </c>
      <c r="F21" s="18">
        <f t="shared" ref="F21:F22" si="1">SUM(E21*1.2)</f>
        <v>210</v>
      </c>
      <c r="G21" s="19" t="s">
        <v>175</v>
      </c>
    </row>
    <row r="22" spans="1:7" x14ac:dyDescent="0.3">
      <c r="A22" s="3" t="s">
        <v>27</v>
      </c>
      <c r="B22" s="16" t="s">
        <v>28</v>
      </c>
      <c r="C22" s="15" t="s">
        <v>41</v>
      </c>
      <c r="D22" s="18">
        <v>400</v>
      </c>
      <c r="E22" s="18">
        <v>350</v>
      </c>
      <c r="F22" s="18">
        <f t="shared" si="1"/>
        <v>420</v>
      </c>
      <c r="G22" s="19" t="s">
        <v>175</v>
      </c>
    </row>
    <row r="23" spans="1:7" x14ac:dyDescent="0.3">
      <c r="A23" s="3" t="s">
        <v>29</v>
      </c>
      <c r="B23" s="16" t="s">
        <v>30</v>
      </c>
      <c r="C23" s="15" t="s">
        <v>41</v>
      </c>
      <c r="D23" s="18">
        <v>200</v>
      </c>
      <c r="E23" s="18">
        <v>175</v>
      </c>
      <c r="F23" s="18">
        <f t="shared" ref="F23:F24" si="2">SUM(E23*1.2)</f>
        <v>210</v>
      </c>
      <c r="G23" s="19" t="s">
        <v>175</v>
      </c>
    </row>
    <row r="24" spans="1:7" x14ac:dyDescent="0.3">
      <c r="A24" s="3" t="s">
        <v>31</v>
      </c>
      <c r="B24" s="16" t="s">
        <v>32</v>
      </c>
      <c r="C24" s="15" t="s">
        <v>41</v>
      </c>
      <c r="D24" s="18">
        <v>400</v>
      </c>
      <c r="E24" s="18">
        <v>350</v>
      </c>
      <c r="F24" s="18">
        <f t="shared" si="2"/>
        <v>420</v>
      </c>
      <c r="G24" s="19" t="s">
        <v>175</v>
      </c>
    </row>
    <row r="25" spans="1:7" x14ac:dyDescent="0.3">
      <c r="A25" s="27" t="s">
        <v>78</v>
      </c>
      <c r="B25" s="27"/>
      <c r="C25" s="28"/>
      <c r="D25" s="28"/>
      <c r="E25" s="28"/>
      <c r="F25" s="28"/>
      <c r="G25" s="28"/>
    </row>
    <row r="26" spans="1:7" ht="28.8" x14ac:dyDescent="0.3">
      <c r="A26" s="13" t="s">
        <v>16</v>
      </c>
      <c r="B26" s="16" t="s">
        <v>51</v>
      </c>
      <c r="C26" s="17" t="s">
        <v>50</v>
      </c>
      <c r="D26" s="18">
        <v>32.4</v>
      </c>
      <c r="E26" s="18">
        <v>27.99</v>
      </c>
      <c r="F26" s="18">
        <f t="shared" si="0"/>
        <v>33.587999999999994</v>
      </c>
      <c r="G26" s="19" t="s">
        <v>107</v>
      </c>
    </row>
    <row r="27" spans="1:7" ht="28.8" x14ac:dyDescent="0.3">
      <c r="A27" s="13" t="s">
        <v>16</v>
      </c>
      <c r="B27" s="16" t="s">
        <v>52</v>
      </c>
      <c r="C27" s="17" t="s">
        <v>53</v>
      </c>
      <c r="D27" s="18">
        <v>25.2</v>
      </c>
      <c r="E27" s="18">
        <v>20.99</v>
      </c>
      <c r="F27" s="18">
        <f t="shared" si="0"/>
        <v>25.187999999999999</v>
      </c>
      <c r="G27" s="19" t="s">
        <v>108</v>
      </c>
    </row>
    <row r="28" spans="1:7" x14ac:dyDescent="0.3">
      <c r="A28" s="27" t="s">
        <v>79</v>
      </c>
      <c r="B28" s="27"/>
      <c r="C28" s="28"/>
      <c r="D28" s="28"/>
      <c r="E28" s="28"/>
      <c r="F28" s="28"/>
      <c r="G28" s="28"/>
    </row>
    <row r="29" spans="1:7" ht="28.8" x14ac:dyDescent="0.3">
      <c r="A29" s="13" t="s">
        <v>16</v>
      </c>
      <c r="B29" s="16" t="s">
        <v>51</v>
      </c>
      <c r="C29" s="17" t="s">
        <v>50</v>
      </c>
      <c r="D29" s="18">
        <v>40.799999999999997</v>
      </c>
      <c r="E29" s="18">
        <v>34.97</v>
      </c>
      <c r="F29" s="18">
        <f t="shared" si="0"/>
        <v>41.963999999999999</v>
      </c>
      <c r="G29" s="19" t="s">
        <v>107</v>
      </c>
    </row>
    <row r="30" spans="1:7" ht="28.8" x14ac:dyDescent="0.3">
      <c r="A30" s="13" t="s">
        <v>16</v>
      </c>
      <c r="B30" s="16" t="s">
        <v>52</v>
      </c>
      <c r="C30" s="17" t="s">
        <v>53</v>
      </c>
      <c r="D30" s="18">
        <v>30</v>
      </c>
      <c r="E30" s="18">
        <v>24.48</v>
      </c>
      <c r="F30" s="18">
        <f t="shared" si="0"/>
        <v>29.375999999999998</v>
      </c>
      <c r="G30" s="19" t="s">
        <v>108</v>
      </c>
    </row>
    <row r="31" spans="1:7" x14ac:dyDescent="0.3">
      <c r="A31" s="27" t="s">
        <v>80</v>
      </c>
      <c r="B31" s="27"/>
      <c r="C31" s="28"/>
      <c r="D31" s="28"/>
      <c r="E31" s="28"/>
      <c r="F31" s="28"/>
      <c r="G31" s="28"/>
    </row>
    <row r="32" spans="1:7" ht="28.8" x14ac:dyDescent="0.3">
      <c r="A32" s="13" t="s">
        <v>16</v>
      </c>
      <c r="B32" s="16" t="s">
        <v>51</v>
      </c>
      <c r="C32" s="17" t="s">
        <v>50</v>
      </c>
      <c r="D32" s="18">
        <v>49.2</v>
      </c>
      <c r="E32" s="18">
        <v>41.97</v>
      </c>
      <c r="F32" s="18">
        <f t="shared" si="0"/>
        <v>50.363999999999997</v>
      </c>
      <c r="G32" s="19" t="s">
        <v>107</v>
      </c>
    </row>
    <row r="33" spans="1:7" ht="28.8" x14ac:dyDescent="0.3">
      <c r="A33" s="13" t="s">
        <v>16</v>
      </c>
      <c r="B33" s="16" t="s">
        <v>52</v>
      </c>
      <c r="C33" s="17" t="s">
        <v>53</v>
      </c>
      <c r="D33" s="18">
        <v>34.799999999999997</v>
      </c>
      <c r="E33" s="18">
        <v>27.98</v>
      </c>
      <c r="F33" s="18">
        <f t="shared" si="0"/>
        <v>33.576000000000001</v>
      </c>
      <c r="G33" s="19" t="s">
        <v>108</v>
      </c>
    </row>
    <row r="34" spans="1:7" x14ac:dyDescent="0.3">
      <c r="A34" s="27" t="s">
        <v>81</v>
      </c>
      <c r="B34" s="27"/>
      <c r="C34" s="28"/>
      <c r="D34" s="28"/>
      <c r="E34" s="28"/>
      <c r="F34" s="28"/>
      <c r="G34" s="28"/>
    </row>
    <row r="35" spans="1:7" ht="28.8" x14ac:dyDescent="0.3">
      <c r="A35" s="13" t="s">
        <v>16</v>
      </c>
      <c r="B35" s="16" t="s">
        <v>51</v>
      </c>
      <c r="C35" s="17" t="s">
        <v>50</v>
      </c>
      <c r="D35" s="18">
        <v>74.400000000000006</v>
      </c>
      <c r="E35" s="18">
        <v>62.94</v>
      </c>
      <c r="F35" s="18">
        <f t="shared" si="0"/>
        <v>75.527999999999992</v>
      </c>
      <c r="G35" s="19" t="s">
        <v>107</v>
      </c>
    </row>
    <row r="36" spans="1:7" ht="28.8" x14ac:dyDescent="0.3">
      <c r="A36" s="13" t="s">
        <v>16</v>
      </c>
      <c r="B36" s="16" t="s">
        <v>52</v>
      </c>
      <c r="C36" s="17" t="s">
        <v>53</v>
      </c>
      <c r="D36" s="18">
        <v>34.799999999999997</v>
      </c>
      <c r="E36" s="18">
        <v>27.98</v>
      </c>
      <c r="F36" s="18">
        <f t="shared" si="0"/>
        <v>33.576000000000001</v>
      </c>
      <c r="G36" s="19" t="s">
        <v>108</v>
      </c>
    </row>
    <row r="37" spans="1:7" x14ac:dyDescent="0.3">
      <c r="A37" s="27" t="s">
        <v>82</v>
      </c>
      <c r="B37" s="27"/>
      <c r="C37" s="28"/>
      <c r="D37" s="28"/>
      <c r="E37" s="28"/>
      <c r="F37" s="28"/>
      <c r="G37" s="28"/>
    </row>
    <row r="38" spans="1:7" x14ac:dyDescent="0.3">
      <c r="A38" s="13" t="s">
        <v>83</v>
      </c>
      <c r="B38" s="16" t="s">
        <v>69</v>
      </c>
      <c r="C38" s="17" t="s">
        <v>54</v>
      </c>
      <c r="D38" s="18">
        <v>375</v>
      </c>
      <c r="E38" s="18">
        <v>327.75</v>
      </c>
      <c r="F38" s="18">
        <f t="shared" ref="F38:F54" si="3">SUM(E38*1.2)</f>
        <v>393.3</v>
      </c>
      <c r="G38" s="19" t="s">
        <v>174</v>
      </c>
    </row>
    <row r="39" spans="1:7" x14ac:dyDescent="0.3">
      <c r="A39" s="13" t="s">
        <v>83</v>
      </c>
      <c r="B39" s="16" t="s">
        <v>62</v>
      </c>
      <c r="C39" s="17" t="s">
        <v>55</v>
      </c>
      <c r="D39" s="18">
        <v>200</v>
      </c>
      <c r="E39" s="18">
        <v>174.8</v>
      </c>
      <c r="F39" s="18">
        <f t="shared" si="3"/>
        <v>209.76000000000002</v>
      </c>
      <c r="G39" s="19" t="s">
        <v>174</v>
      </c>
    </row>
    <row r="40" spans="1:7" x14ac:dyDescent="0.3">
      <c r="A40" s="13" t="s">
        <v>83</v>
      </c>
      <c r="B40" s="16" t="s">
        <v>63</v>
      </c>
      <c r="C40" s="17" t="s">
        <v>56</v>
      </c>
      <c r="D40" s="18">
        <v>330</v>
      </c>
      <c r="E40" s="18">
        <v>288.42</v>
      </c>
      <c r="F40" s="18">
        <f t="shared" si="3"/>
        <v>346.10399999999998</v>
      </c>
      <c r="G40" s="19" t="s">
        <v>174</v>
      </c>
    </row>
    <row r="41" spans="1:7" x14ac:dyDescent="0.3">
      <c r="A41" s="13" t="s">
        <v>83</v>
      </c>
      <c r="B41" s="16" t="s">
        <v>64</v>
      </c>
      <c r="C41" s="17" t="s">
        <v>57</v>
      </c>
      <c r="D41" s="18">
        <v>480</v>
      </c>
      <c r="E41" s="18">
        <v>419.52</v>
      </c>
      <c r="F41" s="18">
        <f t="shared" si="3"/>
        <v>503.42399999999998</v>
      </c>
      <c r="G41" s="19" t="s">
        <v>174</v>
      </c>
    </row>
    <row r="42" spans="1:7" x14ac:dyDescent="0.3">
      <c r="A42" s="13" t="s">
        <v>83</v>
      </c>
      <c r="B42" s="16" t="s">
        <v>65</v>
      </c>
      <c r="C42" s="17" t="s">
        <v>58</v>
      </c>
      <c r="D42" s="18">
        <v>950</v>
      </c>
      <c r="E42" s="18">
        <v>830.3</v>
      </c>
      <c r="F42" s="18">
        <f t="shared" si="3"/>
        <v>996.3599999999999</v>
      </c>
      <c r="G42" s="19" t="s">
        <v>174</v>
      </c>
    </row>
    <row r="43" spans="1:7" x14ac:dyDescent="0.3">
      <c r="A43" s="13" t="s">
        <v>83</v>
      </c>
      <c r="B43" s="16" t="s">
        <v>66</v>
      </c>
      <c r="C43" s="17" t="s">
        <v>59</v>
      </c>
      <c r="D43" s="18">
        <v>2500</v>
      </c>
      <c r="E43" s="18">
        <v>2185</v>
      </c>
      <c r="F43" s="18">
        <f t="shared" si="3"/>
        <v>2622</v>
      </c>
      <c r="G43" s="19" t="s">
        <v>174</v>
      </c>
    </row>
    <row r="44" spans="1:7" x14ac:dyDescent="0.3">
      <c r="A44" s="13" t="s">
        <v>83</v>
      </c>
      <c r="B44" s="16" t="s">
        <v>67</v>
      </c>
      <c r="C44" s="17" t="s">
        <v>60</v>
      </c>
      <c r="D44" s="18">
        <v>3500</v>
      </c>
      <c r="E44" s="18">
        <v>3059</v>
      </c>
      <c r="F44" s="18">
        <f t="shared" si="3"/>
        <v>3670.7999999999997</v>
      </c>
      <c r="G44" s="19" t="s">
        <v>174</v>
      </c>
    </row>
    <row r="45" spans="1:7" x14ac:dyDescent="0.3">
      <c r="A45" s="13" t="s">
        <v>83</v>
      </c>
      <c r="B45" s="16" t="s">
        <v>68</v>
      </c>
      <c r="C45" s="17" t="s">
        <v>61</v>
      </c>
      <c r="D45" s="18">
        <v>5000</v>
      </c>
      <c r="E45" s="18">
        <v>4370</v>
      </c>
      <c r="F45" s="18">
        <f t="shared" si="3"/>
        <v>5244</v>
      </c>
      <c r="G45" s="19" t="s">
        <v>174</v>
      </c>
    </row>
    <row r="46" spans="1:7" x14ac:dyDescent="0.3">
      <c r="A46" s="27" t="s">
        <v>70</v>
      </c>
      <c r="B46" s="27"/>
      <c r="C46" s="28"/>
      <c r="D46" s="28"/>
      <c r="E46" s="28"/>
      <c r="F46" s="28"/>
      <c r="G46" s="28"/>
    </row>
    <row r="47" spans="1:7" x14ac:dyDescent="0.3">
      <c r="A47" s="13" t="s">
        <v>84</v>
      </c>
      <c r="B47" s="16" t="s">
        <v>100</v>
      </c>
      <c r="C47" s="17" t="s">
        <v>85</v>
      </c>
      <c r="D47" s="18">
        <v>2150</v>
      </c>
      <c r="E47" s="18">
        <v>1881.25</v>
      </c>
      <c r="F47" s="18">
        <f t="shared" si="3"/>
        <v>2257.5</v>
      </c>
      <c r="G47" s="19" t="s">
        <v>93</v>
      </c>
    </row>
    <row r="48" spans="1:7" x14ac:dyDescent="0.3">
      <c r="A48" s="13" t="s">
        <v>84</v>
      </c>
      <c r="B48" s="16" t="s">
        <v>101</v>
      </c>
      <c r="C48" s="17" t="s">
        <v>86</v>
      </c>
      <c r="D48" s="18">
        <v>1360</v>
      </c>
      <c r="E48" s="18">
        <v>1190</v>
      </c>
      <c r="F48" s="18">
        <f t="shared" si="3"/>
        <v>1428</v>
      </c>
      <c r="G48" s="19" t="s">
        <v>94</v>
      </c>
    </row>
    <row r="49" spans="1:7" x14ac:dyDescent="0.3">
      <c r="A49" s="13" t="s">
        <v>84</v>
      </c>
      <c r="B49" s="16" t="s">
        <v>102</v>
      </c>
      <c r="C49" s="17" t="s">
        <v>87</v>
      </c>
      <c r="D49" s="18">
        <v>2190</v>
      </c>
      <c r="E49" s="18">
        <v>1916.25</v>
      </c>
      <c r="F49" s="18">
        <f t="shared" si="3"/>
        <v>2299.5</v>
      </c>
      <c r="G49" s="19" t="s">
        <v>95</v>
      </c>
    </row>
    <row r="50" spans="1:7" x14ac:dyDescent="0.3">
      <c r="A50" s="13" t="s">
        <v>84</v>
      </c>
      <c r="B50" s="16" t="s">
        <v>103</v>
      </c>
      <c r="C50" s="17" t="s">
        <v>88</v>
      </c>
      <c r="D50" s="18">
        <v>1830</v>
      </c>
      <c r="E50" s="18">
        <v>1601.25</v>
      </c>
      <c r="F50" s="18">
        <f t="shared" si="3"/>
        <v>1921.5</v>
      </c>
      <c r="G50" s="19" t="s">
        <v>96</v>
      </c>
    </row>
    <row r="51" spans="1:7" x14ac:dyDescent="0.3">
      <c r="A51" s="13" t="s">
        <v>84</v>
      </c>
      <c r="B51" s="16" t="s">
        <v>106</v>
      </c>
      <c r="C51" s="17" t="s">
        <v>89</v>
      </c>
      <c r="D51" s="18">
        <v>800</v>
      </c>
      <c r="E51" s="18">
        <v>700</v>
      </c>
      <c r="F51" s="18">
        <f t="shared" si="3"/>
        <v>840</v>
      </c>
      <c r="G51" s="19" t="s">
        <v>97</v>
      </c>
    </row>
    <row r="52" spans="1:7" x14ac:dyDescent="0.3">
      <c r="A52" s="13" t="s">
        <v>84</v>
      </c>
      <c r="B52" s="16" t="s">
        <v>104</v>
      </c>
      <c r="C52" s="17" t="s">
        <v>90</v>
      </c>
      <c r="D52" s="18">
        <v>800</v>
      </c>
      <c r="E52" s="18">
        <v>700</v>
      </c>
      <c r="F52" s="18">
        <f t="shared" si="3"/>
        <v>840</v>
      </c>
      <c r="G52" s="19" t="s">
        <v>97</v>
      </c>
    </row>
    <row r="53" spans="1:7" x14ac:dyDescent="0.3">
      <c r="A53" s="13" t="s">
        <v>84</v>
      </c>
      <c r="B53" s="16" t="s">
        <v>105</v>
      </c>
      <c r="C53" s="17" t="s">
        <v>91</v>
      </c>
      <c r="D53" s="18">
        <v>200</v>
      </c>
      <c r="E53" s="18">
        <v>175</v>
      </c>
      <c r="F53" s="18">
        <f t="shared" si="3"/>
        <v>210</v>
      </c>
      <c r="G53" s="19" t="s">
        <v>98</v>
      </c>
    </row>
    <row r="54" spans="1:7" x14ac:dyDescent="0.3">
      <c r="A54" s="13" t="s">
        <v>84</v>
      </c>
      <c r="B54" s="16" t="s">
        <v>105</v>
      </c>
      <c r="C54" s="17" t="s">
        <v>92</v>
      </c>
      <c r="D54" s="18">
        <v>1600</v>
      </c>
      <c r="E54" s="18">
        <v>1400</v>
      </c>
      <c r="F54" s="18">
        <f t="shared" si="3"/>
        <v>1680</v>
      </c>
      <c r="G54" s="19" t="s">
        <v>99</v>
      </c>
    </row>
    <row r="55" spans="1:7" x14ac:dyDescent="0.3">
      <c r="A55" s="27" t="s">
        <v>109</v>
      </c>
      <c r="B55" s="27"/>
      <c r="C55" s="28"/>
      <c r="D55" s="28"/>
      <c r="E55" s="28"/>
      <c r="F55" s="28"/>
      <c r="G55" s="28"/>
    </row>
    <row r="56" spans="1:7" x14ac:dyDescent="0.3">
      <c r="A56" s="13" t="s">
        <v>16</v>
      </c>
      <c r="B56" s="16" t="s">
        <v>111</v>
      </c>
      <c r="C56" s="17" t="s">
        <v>110</v>
      </c>
      <c r="D56" s="18">
        <v>458.39</v>
      </c>
      <c r="E56" s="18">
        <v>155.38999999999999</v>
      </c>
      <c r="F56" s="18">
        <f t="shared" ref="F56" si="4">SUM(E56*1.2)</f>
        <v>186.46799999999999</v>
      </c>
      <c r="G56" s="19" t="s">
        <v>126</v>
      </c>
    </row>
    <row r="57" spans="1:7" x14ac:dyDescent="0.3">
      <c r="A57" s="27" t="s">
        <v>112</v>
      </c>
      <c r="B57" s="27"/>
      <c r="C57" s="28"/>
      <c r="D57" s="28"/>
      <c r="E57" s="28"/>
      <c r="F57" s="28"/>
      <c r="G57" s="20"/>
    </row>
    <row r="58" spans="1:7" ht="28.8" x14ac:dyDescent="0.3">
      <c r="A58" s="13" t="s">
        <v>83</v>
      </c>
      <c r="B58" s="16" t="s">
        <v>114</v>
      </c>
      <c r="C58" s="17" t="s">
        <v>113</v>
      </c>
      <c r="D58" s="18">
        <v>810.07</v>
      </c>
      <c r="E58" s="18">
        <v>257.60000000000002</v>
      </c>
      <c r="F58" s="18">
        <f>SUM(E58*1.2)</f>
        <v>309.12</v>
      </c>
      <c r="G58" s="19" t="s">
        <v>173</v>
      </c>
    </row>
    <row r="59" spans="1:7" x14ac:dyDescent="0.3">
      <c r="A59" s="27" t="s">
        <v>145</v>
      </c>
      <c r="B59" s="27"/>
      <c r="C59" s="28"/>
      <c r="D59" s="28"/>
      <c r="E59" s="28"/>
      <c r="F59" s="28"/>
      <c r="G59" s="28"/>
    </row>
    <row r="60" spans="1:7" x14ac:dyDescent="0.3">
      <c r="A60" s="13" t="s">
        <v>84</v>
      </c>
      <c r="B60" s="16" t="s">
        <v>115</v>
      </c>
      <c r="C60" s="17" t="s">
        <v>120</v>
      </c>
      <c r="D60" s="18">
        <v>1364.62</v>
      </c>
      <c r="E60" s="18">
        <v>1108.07</v>
      </c>
      <c r="F60" s="18">
        <v>1329.684</v>
      </c>
      <c r="G60" s="19" t="s">
        <v>171</v>
      </c>
    </row>
    <row r="61" spans="1:7" x14ac:dyDescent="0.3">
      <c r="A61" s="13" t="s">
        <v>84</v>
      </c>
      <c r="B61" s="16" t="s">
        <v>136</v>
      </c>
      <c r="C61" s="17" t="s">
        <v>127</v>
      </c>
      <c r="D61" s="18">
        <v>2729.23</v>
      </c>
      <c r="E61" s="18">
        <v>2218.86</v>
      </c>
      <c r="F61" s="18">
        <v>2662.6320000000001</v>
      </c>
      <c r="G61" s="19" t="s">
        <v>171</v>
      </c>
    </row>
    <row r="62" spans="1:7" x14ac:dyDescent="0.3">
      <c r="A62" s="13" t="s">
        <v>84</v>
      </c>
      <c r="B62" s="16" t="s">
        <v>137</v>
      </c>
      <c r="C62" s="17" t="s">
        <v>128</v>
      </c>
      <c r="D62" s="18">
        <v>3410.77</v>
      </c>
      <c r="E62" s="18">
        <v>2769.55</v>
      </c>
      <c r="F62" s="18">
        <v>3323.46</v>
      </c>
      <c r="G62" s="19" t="s">
        <v>171</v>
      </c>
    </row>
    <row r="63" spans="1:7" x14ac:dyDescent="0.3">
      <c r="A63" s="13" t="s">
        <v>84</v>
      </c>
      <c r="B63" s="16" t="s">
        <v>138</v>
      </c>
      <c r="C63" s="17" t="s">
        <v>129</v>
      </c>
      <c r="D63" s="18">
        <v>1298.46</v>
      </c>
      <c r="E63" s="18">
        <v>1055.6500000000001</v>
      </c>
      <c r="F63" s="18">
        <v>1266.78</v>
      </c>
      <c r="G63" s="19" t="s">
        <v>171</v>
      </c>
    </row>
    <row r="64" spans="1:7" x14ac:dyDescent="0.3">
      <c r="A64" s="13" t="s">
        <v>84</v>
      </c>
      <c r="B64" s="16" t="s">
        <v>139</v>
      </c>
      <c r="C64" s="17" t="s">
        <v>130</v>
      </c>
      <c r="D64" s="18">
        <v>2596.92</v>
      </c>
      <c r="E64" s="18">
        <v>2111.3000000000002</v>
      </c>
      <c r="F64" s="18">
        <v>2533.56</v>
      </c>
      <c r="G64" s="19" t="s">
        <v>171</v>
      </c>
    </row>
    <row r="65" spans="1:7" x14ac:dyDescent="0.3">
      <c r="A65" s="13" t="s">
        <v>84</v>
      </c>
      <c r="B65" s="16" t="s">
        <v>140</v>
      </c>
      <c r="C65" s="17" t="s">
        <v>131</v>
      </c>
      <c r="D65" s="18">
        <v>3246.15</v>
      </c>
      <c r="E65" s="18">
        <v>2639.12</v>
      </c>
      <c r="F65" s="18">
        <v>3166.944</v>
      </c>
      <c r="G65" s="19" t="s">
        <v>171</v>
      </c>
    </row>
    <row r="66" spans="1:7" x14ac:dyDescent="0.3">
      <c r="A66" s="13" t="s">
        <v>84</v>
      </c>
      <c r="B66" s="16" t="s">
        <v>116</v>
      </c>
      <c r="C66" s="17" t="s">
        <v>121</v>
      </c>
      <c r="D66" s="18">
        <v>730.77</v>
      </c>
      <c r="E66" s="18">
        <v>593.39</v>
      </c>
      <c r="F66" s="18">
        <v>712.06799999999998</v>
      </c>
      <c r="G66" s="19" t="s">
        <v>171</v>
      </c>
    </row>
    <row r="67" spans="1:7" x14ac:dyDescent="0.3">
      <c r="A67" s="13" t="s">
        <v>84</v>
      </c>
      <c r="B67" s="16" t="s">
        <v>141</v>
      </c>
      <c r="C67" s="17" t="s">
        <v>132</v>
      </c>
      <c r="D67" s="18">
        <v>1460</v>
      </c>
      <c r="E67" s="18">
        <v>1185.52</v>
      </c>
      <c r="F67" s="18">
        <v>1422.624</v>
      </c>
      <c r="G67" s="19" t="s">
        <v>171</v>
      </c>
    </row>
    <row r="68" spans="1:7" x14ac:dyDescent="0.3">
      <c r="A68" s="13" t="s">
        <v>84</v>
      </c>
      <c r="B68" s="16" t="s">
        <v>142</v>
      </c>
      <c r="C68" s="17" t="s">
        <v>133</v>
      </c>
      <c r="D68" s="18">
        <v>1824.62</v>
      </c>
      <c r="E68" s="18">
        <v>1481.59</v>
      </c>
      <c r="F68" s="18">
        <v>1777.9079999999999</v>
      </c>
      <c r="G68" s="19" t="s">
        <v>171</v>
      </c>
    </row>
    <row r="69" spans="1:7" x14ac:dyDescent="0.3">
      <c r="A69" s="13" t="s">
        <v>84</v>
      </c>
      <c r="B69" s="16" t="s">
        <v>117</v>
      </c>
      <c r="C69" s="17" t="s">
        <v>122</v>
      </c>
      <c r="D69" s="18">
        <v>1887.69</v>
      </c>
      <c r="E69" s="18">
        <v>1534.69</v>
      </c>
      <c r="F69" s="18">
        <v>1841.6279999999999</v>
      </c>
      <c r="G69" s="19" t="s">
        <v>171</v>
      </c>
    </row>
    <row r="70" spans="1:7" x14ac:dyDescent="0.3">
      <c r="A70" s="13" t="s">
        <v>84</v>
      </c>
      <c r="B70" s="16" t="s">
        <v>143</v>
      </c>
      <c r="C70" s="17" t="s">
        <v>134</v>
      </c>
      <c r="D70" s="18">
        <v>3775.38</v>
      </c>
      <c r="E70" s="18">
        <v>3069.38</v>
      </c>
      <c r="F70" s="18">
        <v>3683.2559999999999</v>
      </c>
      <c r="G70" s="19" t="s">
        <v>171</v>
      </c>
    </row>
    <row r="71" spans="1:7" x14ac:dyDescent="0.3">
      <c r="A71" s="13" t="s">
        <v>84</v>
      </c>
      <c r="B71" s="16" t="s">
        <v>144</v>
      </c>
      <c r="C71" s="17" t="s">
        <v>135</v>
      </c>
      <c r="D71" s="18">
        <v>4718.46</v>
      </c>
      <c r="E71" s="18">
        <v>3836.11</v>
      </c>
      <c r="F71" s="18">
        <v>4603.3320000000003</v>
      </c>
      <c r="G71" s="19" t="s">
        <v>171</v>
      </c>
    </row>
    <row r="72" spans="1:7" x14ac:dyDescent="0.3">
      <c r="A72" s="27" t="s">
        <v>146</v>
      </c>
      <c r="B72" s="27"/>
      <c r="C72" s="28"/>
      <c r="D72" s="28"/>
      <c r="E72" s="28"/>
      <c r="F72" s="28"/>
      <c r="G72" s="28"/>
    </row>
    <row r="73" spans="1:7" x14ac:dyDescent="0.3">
      <c r="A73" s="13" t="s">
        <v>84</v>
      </c>
      <c r="B73" s="16" t="s">
        <v>147</v>
      </c>
      <c r="C73" s="17" t="s">
        <v>159</v>
      </c>
      <c r="D73" s="18">
        <v>1364.62</v>
      </c>
      <c r="E73" s="18">
        <v>1108.07</v>
      </c>
      <c r="F73" s="18">
        <v>1329.684</v>
      </c>
      <c r="G73" s="19" t="s">
        <v>172</v>
      </c>
    </row>
    <row r="74" spans="1:7" x14ac:dyDescent="0.3">
      <c r="A74" s="13" t="s">
        <v>84</v>
      </c>
      <c r="B74" s="16" t="s">
        <v>148</v>
      </c>
      <c r="C74" s="17" t="s">
        <v>160</v>
      </c>
      <c r="D74" s="18">
        <v>2729.23</v>
      </c>
      <c r="E74" s="18">
        <v>2218.86</v>
      </c>
      <c r="F74" s="18">
        <v>2662.6320000000001</v>
      </c>
      <c r="G74" s="19" t="s">
        <v>172</v>
      </c>
    </row>
    <row r="75" spans="1:7" x14ac:dyDescent="0.3">
      <c r="A75" s="13" t="s">
        <v>84</v>
      </c>
      <c r="B75" s="16" t="s">
        <v>149</v>
      </c>
      <c r="C75" s="17" t="s">
        <v>161</v>
      </c>
      <c r="D75" s="18">
        <v>3410.77</v>
      </c>
      <c r="E75" s="18">
        <v>2769.55</v>
      </c>
      <c r="F75" s="18">
        <v>3323.46</v>
      </c>
      <c r="G75" s="19" t="s">
        <v>172</v>
      </c>
    </row>
    <row r="76" spans="1:7" x14ac:dyDescent="0.3">
      <c r="A76" s="13" t="s">
        <v>84</v>
      </c>
      <c r="B76" s="16" t="s">
        <v>150</v>
      </c>
      <c r="C76" s="17" t="s">
        <v>162</v>
      </c>
      <c r="D76" s="18">
        <v>1298.46</v>
      </c>
      <c r="E76" s="18">
        <v>1055.6500000000001</v>
      </c>
      <c r="F76" s="18">
        <v>1266.78</v>
      </c>
      <c r="G76" s="19" t="s">
        <v>172</v>
      </c>
    </row>
    <row r="77" spans="1:7" x14ac:dyDescent="0.3">
      <c r="A77" s="13" t="s">
        <v>84</v>
      </c>
      <c r="B77" s="16" t="s">
        <v>151</v>
      </c>
      <c r="C77" s="17" t="s">
        <v>163</v>
      </c>
      <c r="D77" s="18">
        <v>2596.92</v>
      </c>
      <c r="E77" s="18">
        <v>2111.3000000000002</v>
      </c>
      <c r="F77" s="18">
        <v>2533.56</v>
      </c>
      <c r="G77" s="19" t="s">
        <v>172</v>
      </c>
    </row>
    <row r="78" spans="1:7" x14ac:dyDescent="0.3">
      <c r="A78" s="13" t="s">
        <v>84</v>
      </c>
      <c r="B78" s="16" t="s">
        <v>152</v>
      </c>
      <c r="C78" s="17" t="s">
        <v>164</v>
      </c>
      <c r="D78" s="18">
        <v>3246.15</v>
      </c>
      <c r="E78" s="18">
        <v>2639.12</v>
      </c>
      <c r="F78" s="18">
        <v>3166.944</v>
      </c>
      <c r="G78" s="19" t="s">
        <v>172</v>
      </c>
    </row>
    <row r="79" spans="1:7" x14ac:dyDescent="0.3">
      <c r="A79" s="13" t="s">
        <v>84</v>
      </c>
      <c r="B79" s="16" t="s">
        <v>153</v>
      </c>
      <c r="C79" s="17" t="s">
        <v>165</v>
      </c>
      <c r="D79" s="18">
        <v>730.77</v>
      </c>
      <c r="E79" s="18">
        <v>593.39</v>
      </c>
      <c r="F79" s="18">
        <v>712.06799999999998</v>
      </c>
      <c r="G79" s="19" t="s">
        <v>172</v>
      </c>
    </row>
    <row r="80" spans="1:7" x14ac:dyDescent="0.3">
      <c r="A80" s="13" t="s">
        <v>84</v>
      </c>
      <c r="B80" s="16" t="s">
        <v>154</v>
      </c>
      <c r="C80" s="17" t="s">
        <v>166</v>
      </c>
      <c r="D80" s="18">
        <v>1460</v>
      </c>
      <c r="E80" s="18">
        <v>1185.52</v>
      </c>
      <c r="F80" s="18">
        <v>1422.624</v>
      </c>
      <c r="G80" s="19" t="s">
        <v>172</v>
      </c>
    </row>
    <row r="81" spans="1:7" x14ac:dyDescent="0.3">
      <c r="A81" s="13" t="s">
        <v>84</v>
      </c>
      <c r="B81" s="16" t="s">
        <v>155</v>
      </c>
      <c r="C81" s="17" t="s">
        <v>167</v>
      </c>
      <c r="D81" s="18">
        <v>1824.62</v>
      </c>
      <c r="E81" s="18">
        <v>1481.59</v>
      </c>
      <c r="F81" s="18">
        <v>1777.9079999999999</v>
      </c>
      <c r="G81" s="19" t="s">
        <v>172</v>
      </c>
    </row>
    <row r="82" spans="1:7" x14ac:dyDescent="0.3">
      <c r="A82" s="13" t="s">
        <v>84</v>
      </c>
      <c r="B82" s="16" t="s">
        <v>156</v>
      </c>
      <c r="C82" s="17" t="s">
        <v>168</v>
      </c>
      <c r="D82" s="18">
        <v>1887.69</v>
      </c>
      <c r="E82" s="18">
        <v>1534.69</v>
      </c>
      <c r="F82" s="18">
        <v>1841.6279999999999</v>
      </c>
      <c r="G82" s="19" t="s">
        <v>172</v>
      </c>
    </row>
    <row r="83" spans="1:7" x14ac:dyDescent="0.3">
      <c r="A83" s="13" t="s">
        <v>84</v>
      </c>
      <c r="B83" s="16" t="s">
        <v>157</v>
      </c>
      <c r="C83" s="17" t="s">
        <v>169</v>
      </c>
      <c r="D83" s="18">
        <v>3775.38</v>
      </c>
      <c r="E83" s="18">
        <v>3069.38</v>
      </c>
      <c r="F83" s="18">
        <v>3683.2559999999999</v>
      </c>
      <c r="G83" s="19" t="s">
        <v>172</v>
      </c>
    </row>
    <row r="84" spans="1:7" x14ac:dyDescent="0.3">
      <c r="A84" s="13" t="s">
        <v>84</v>
      </c>
      <c r="B84" s="16" t="s">
        <v>158</v>
      </c>
      <c r="C84" s="17" t="s">
        <v>170</v>
      </c>
      <c r="D84" s="18">
        <v>4718.46</v>
      </c>
      <c r="E84" s="18">
        <v>3836.11</v>
      </c>
      <c r="F84" s="18">
        <v>4603.3320000000003</v>
      </c>
      <c r="G84" s="19" t="s">
        <v>172</v>
      </c>
    </row>
    <row r="85" spans="1:7" x14ac:dyDescent="0.3">
      <c r="A85" s="13"/>
      <c r="B85" s="13"/>
      <c r="G85" s="32"/>
    </row>
    <row r="86" spans="1:7" x14ac:dyDescent="0.3">
      <c r="A86" s="27" t="s">
        <v>176</v>
      </c>
      <c r="B86" s="27"/>
      <c r="C86" s="28"/>
      <c r="D86" s="28"/>
      <c r="E86" s="28"/>
      <c r="F86" s="28"/>
      <c r="G86" s="28"/>
    </row>
    <row r="87" spans="1:7" ht="43.2" x14ac:dyDescent="0.3">
      <c r="A87" s="13"/>
      <c r="B87" s="23" t="s">
        <v>183</v>
      </c>
      <c r="C87" s="21" t="s">
        <v>177</v>
      </c>
      <c r="D87" s="22">
        <v>1550</v>
      </c>
      <c r="E87" s="22">
        <v>1550</v>
      </c>
      <c r="F87" s="18">
        <f>E87*1.2</f>
        <v>1860</v>
      </c>
      <c r="G87" s="24" t="s">
        <v>184</v>
      </c>
    </row>
    <row r="88" spans="1:7" ht="43.2" x14ac:dyDescent="0.3">
      <c r="A88" s="13"/>
      <c r="B88" s="23" t="s">
        <v>183</v>
      </c>
      <c r="C88" s="21" t="s">
        <v>178</v>
      </c>
      <c r="D88" s="22">
        <v>2050</v>
      </c>
      <c r="E88" s="22">
        <v>2050</v>
      </c>
      <c r="F88" s="18">
        <f t="shared" ref="F88:F93" si="5">E88*1.2</f>
        <v>2460</v>
      </c>
      <c r="G88" s="24" t="s">
        <v>184</v>
      </c>
    </row>
    <row r="89" spans="1:7" ht="43.2" x14ac:dyDescent="0.3">
      <c r="A89" s="13"/>
      <c r="B89" s="23" t="s">
        <v>183</v>
      </c>
      <c r="C89" s="21" t="s">
        <v>179</v>
      </c>
      <c r="D89" s="22">
        <v>2800</v>
      </c>
      <c r="E89" s="22">
        <v>2800</v>
      </c>
      <c r="F89" s="18">
        <f t="shared" si="5"/>
        <v>3360</v>
      </c>
      <c r="G89" s="24" t="s">
        <v>184</v>
      </c>
    </row>
    <row r="90" spans="1:7" ht="43.2" x14ac:dyDescent="0.3">
      <c r="A90" s="13"/>
      <c r="B90" s="23" t="s">
        <v>183</v>
      </c>
      <c r="C90" s="21" t="s">
        <v>180</v>
      </c>
      <c r="D90" s="22">
        <v>4800</v>
      </c>
      <c r="E90" s="22">
        <v>4800</v>
      </c>
      <c r="F90" s="18">
        <f t="shared" si="5"/>
        <v>5760</v>
      </c>
      <c r="G90" s="24" t="s">
        <v>184</v>
      </c>
    </row>
    <row r="91" spans="1:7" ht="43.2" x14ac:dyDescent="0.3">
      <c r="A91" s="13"/>
      <c r="B91" s="23" t="s">
        <v>183</v>
      </c>
      <c r="C91" s="21" t="s">
        <v>181</v>
      </c>
      <c r="D91" s="22">
        <v>6800</v>
      </c>
      <c r="E91" s="22">
        <v>6800</v>
      </c>
      <c r="F91" s="18">
        <f t="shared" si="5"/>
        <v>8160</v>
      </c>
      <c r="G91" s="24" t="s">
        <v>184</v>
      </c>
    </row>
    <row r="92" spans="1:7" ht="50.25" customHeight="1" x14ac:dyDescent="0.3">
      <c r="A92" s="13"/>
      <c r="B92" s="23" t="s">
        <v>183</v>
      </c>
      <c r="C92" s="21" t="s">
        <v>182</v>
      </c>
      <c r="D92" s="22">
        <v>750</v>
      </c>
      <c r="E92" s="22">
        <v>750</v>
      </c>
      <c r="F92" s="18">
        <f t="shared" si="5"/>
        <v>900</v>
      </c>
      <c r="G92" s="24" t="s">
        <v>185</v>
      </c>
    </row>
    <row r="93" spans="1:7" ht="60.45" customHeight="1" x14ac:dyDescent="0.3">
      <c r="A93" s="13"/>
      <c r="B93" s="23" t="s">
        <v>183</v>
      </c>
      <c r="C93" s="21" t="s">
        <v>182</v>
      </c>
      <c r="D93" s="22">
        <v>1250</v>
      </c>
      <c r="E93" s="22">
        <v>1250</v>
      </c>
      <c r="F93" s="18">
        <f t="shared" si="5"/>
        <v>1500</v>
      </c>
      <c r="G93" s="24" t="s">
        <v>186</v>
      </c>
    </row>
    <row r="95" spans="1:7" ht="73.349999999999994" customHeight="1" x14ac:dyDescent="0.3">
      <c r="B95" s="33" t="s">
        <v>118</v>
      </c>
    </row>
    <row r="97" spans="1:10" ht="15" thickBot="1" x14ac:dyDescent="0.35"/>
    <row r="98" spans="1:10" ht="31.65" customHeight="1" x14ac:dyDescent="0.3">
      <c r="A98" s="5"/>
      <c r="B98" s="35" t="s">
        <v>33</v>
      </c>
      <c r="C98" s="36"/>
      <c r="D98" s="36"/>
      <c r="H98" s="9"/>
      <c r="I98" s="5"/>
      <c r="J98" s="5"/>
    </row>
    <row r="99" spans="1:10" ht="15.75" customHeight="1" x14ac:dyDescent="0.3">
      <c r="A99" s="34" t="s">
        <v>6</v>
      </c>
      <c r="B99" s="34" t="s">
        <v>34</v>
      </c>
      <c r="C99" s="37" t="s">
        <v>35</v>
      </c>
      <c r="D99" s="37"/>
      <c r="H99" s="9"/>
      <c r="I99" s="5"/>
      <c r="J99" s="5"/>
    </row>
    <row r="100" spans="1:10" ht="15.6" x14ac:dyDescent="0.3">
      <c r="A100" s="34"/>
      <c r="B100" s="34"/>
      <c r="C100" s="25" t="s">
        <v>36</v>
      </c>
      <c r="D100" s="25" t="s">
        <v>37</v>
      </c>
      <c r="H100" s="9"/>
      <c r="I100" s="5"/>
      <c r="J100" s="5"/>
    </row>
    <row r="101" spans="1:10" ht="15.75" customHeight="1" x14ac:dyDescent="0.3">
      <c r="A101" s="34"/>
      <c r="B101" s="34"/>
      <c r="C101" s="37" t="s">
        <v>38</v>
      </c>
      <c r="D101" s="37"/>
      <c r="H101" s="9"/>
      <c r="I101" s="5"/>
      <c r="J101" s="5"/>
    </row>
    <row r="102" spans="1:10" ht="27.75" customHeight="1" x14ac:dyDescent="0.3">
      <c r="A102" s="12" t="s">
        <v>39</v>
      </c>
      <c r="B102" s="10" t="s">
        <v>40</v>
      </c>
      <c r="C102" s="11">
        <v>500</v>
      </c>
      <c r="D102" s="11">
        <v>800</v>
      </c>
      <c r="H102" s="9"/>
      <c r="I102" s="5"/>
      <c r="J102" s="5"/>
    </row>
  </sheetData>
  <mergeCells count="5">
    <mergeCell ref="A99:A101"/>
    <mergeCell ref="B99:B101"/>
    <mergeCell ref="B98:D98"/>
    <mergeCell ref="C99:D99"/>
    <mergeCell ref="C101:D101"/>
  </mergeCells>
  <pageMargins left="0.7" right="0.7" top="0.75" bottom="0.75" header="0.3" footer="0.3"/>
  <pageSetup paperSize="8" scale="61"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77df4a8b-e80d-4ebd-b311-89341d350980" xsi:nil="true"/>
    <lcf76f155ced4ddcb4097134ff3c332f xmlns="653b301a-ea32-4433-97aa-c25c2810fc13">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CA186E39FE81E349886DDE3262D6214B" ma:contentTypeVersion="13" ma:contentTypeDescription="Crée un document." ma:contentTypeScope="" ma:versionID="2d7f9bdc682870311c0e24f1bf1dbb66">
  <xsd:schema xmlns:xsd="http://www.w3.org/2001/XMLSchema" xmlns:xs="http://www.w3.org/2001/XMLSchema" xmlns:p="http://schemas.microsoft.com/office/2006/metadata/properties" xmlns:ns2="653b301a-ea32-4433-97aa-c25c2810fc13" xmlns:ns3="77df4a8b-e80d-4ebd-b311-89341d350980" targetNamespace="http://schemas.microsoft.com/office/2006/metadata/properties" ma:root="true" ma:fieldsID="ef730ea8ea5662a74d07451ff9b32b62" ns2:_="" ns3:_="">
    <xsd:import namespace="653b301a-ea32-4433-97aa-c25c2810fc13"/>
    <xsd:import namespace="77df4a8b-e80d-4ebd-b311-89341d35098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53b301a-ea32-4433-97aa-c25c2810fc1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Balises d’images" ma:readOnly="false" ma:fieldId="{5cf76f15-5ced-4ddc-b409-7134ff3c332f}" ma:taxonomyMulti="true" ma:sspId="c3ca5dbc-9743-4e4b-b1d4-9317c681483b"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dexed="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7df4a8b-e80d-4ebd-b311-89341d350980" elementFormDefault="qualified">
    <xsd:import namespace="http://schemas.microsoft.com/office/2006/documentManagement/types"/>
    <xsd:import namespace="http://schemas.microsoft.com/office/infopath/2007/PartnerControls"/>
    <xsd:element name="SharedWithUsers" ma:index="12"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Partagé avec détails" ma:internalName="SharedWithDetails" ma:readOnly="true">
      <xsd:simpleType>
        <xsd:restriction base="dms:Note">
          <xsd:maxLength value="255"/>
        </xsd:restriction>
      </xsd:simpleType>
    </xsd:element>
    <xsd:element name="TaxCatchAll" ma:index="16" nillable="true" ma:displayName="Taxonomy Catch All Column" ma:hidden="true" ma:list="{454393b1-1484-4c48-b506-92124735f37f}" ma:internalName="TaxCatchAll" ma:showField="CatchAllData" ma:web="77df4a8b-e80d-4ebd-b311-89341d35098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C83E589-9005-42A3-9F7A-154BB1C79A9D}">
  <ds:schemaRefs>
    <ds:schemaRef ds:uri="http://schemas.microsoft.com/office/2006/metadata/properties"/>
    <ds:schemaRef ds:uri="77df4a8b-e80d-4ebd-b311-89341d350980"/>
    <ds:schemaRef ds:uri="http://purl.org/dc/terms/"/>
    <ds:schemaRef ds:uri="http://schemas.microsoft.com/office/2006/documentManagement/types"/>
    <ds:schemaRef ds:uri="http://purl.org/dc/dcmitype/"/>
    <ds:schemaRef ds:uri="http://schemas.microsoft.com/office/infopath/2007/PartnerControls"/>
    <ds:schemaRef ds:uri="http://purl.org/dc/elements/1.1/"/>
    <ds:schemaRef ds:uri="http://schemas.openxmlformats.org/package/2006/metadata/core-properties"/>
    <ds:schemaRef ds:uri="653b301a-ea32-4433-97aa-c25c2810fc13"/>
    <ds:schemaRef ds:uri="http://www.w3.org/XML/1998/namespace"/>
  </ds:schemaRefs>
</ds:datastoreItem>
</file>

<file path=customXml/itemProps2.xml><?xml version="1.0" encoding="utf-8"?>
<ds:datastoreItem xmlns:ds="http://schemas.openxmlformats.org/officeDocument/2006/customXml" ds:itemID="{8F7115C6-1809-430D-A942-D9918F653838}">
  <ds:schemaRefs>
    <ds:schemaRef ds:uri="http://schemas.microsoft.com/sharepoint/v3/contenttype/forms"/>
  </ds:schemaRefs>
</ds:datastoreItem>
</file>

<file path=customXml/itemProps3.xml><?xml version="1.0" encoding="utf-8"?>
<ds:datastoreItem xmlns:ds="http://schemas.openxmlformats.org/officeDocument/2006/customXml" ds:itemID="{CC06CD2D-6532-4B33-BB32-00AB52F9D77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53b301a-ea32-4433-97aa-c25c2810fc13"/>
    <ds:schemaRef ds:uri="77df4a8b-e80d-4ebd-b311-89341d35098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BPU Métropole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Eric MARTEL</dc:creator>
  <cp:keywords/>
  <dc:description/>
  <cp:lastModifiedBy>Anaïs MAUREL-SEGALA</cp:lastModifiedBy>
  <cp:revision/>
  <dcterms:created xsi:type="dcterms:W3CDTF">2023-12-12T16:06:08Z</dcterms:created>
  <dcterms:modified xsi:type="dcterms:W3CDTF">2024-03-29T15:30:24Z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0x010100CA186E39FE81E349886DDE3262D6214B</vt:lpwstr>
  </property>
  <property fmtid="{D5CDD505-2E9C-101B-9397-08002B2CF9AE}" pid="3" name="MediaServiceImageTags">
    <vt:lpwstr/>
  </property>
</Properties>
</file>