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xr:revisionPtr revIDLastSave="9" documentId="13_ncr:1_{F43C2CC3-34B8-48D9-BE14-2BEAF6D1DA75}" xr6:coauthVersionLast="47" xr6:coauthVersionMax="47" xr10:uidLastSave="{DDE6A63A-BA74-4607-B1FF-E50BC6F3FD1A}"/>
  <bookViews>
    <workbookView xWindow="28680" yWindow="-120" windowWidth="29040" windowHeight="15720" xr2:uid="{00000000-000D-0000-FFFF-FFFF00000000}"/>
  </bookViews>
  <sheets>
    <sheet name="BPU" sheetId="7" r:id="rId1"/>
  </sheets>
  <definedNames>
    <definedName name="_xlnm._FilterDatabase" localSheetId="0" hidden="1">BPU!$A$13:$V$48</definedName>
    <definedName name="_xlnm.Print_Area" localSheetId="0">BPU!$A$1:$W$65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5" i="7" l="1"/>
  <c r="O15" i="7" s="1"/>
  <c r="N16" i="7"/>
  <c r="O16" i="7" s="1"/>
  <c r="N17" i="7"/>
  <c r="O17" i="7" s="1"/>
  <c r="N18" i="7"/>
  <c r="O18" i="7" s="1"/>
  <c r="N19" i="7"/>
  <c r="O19" i="7" s="1"/>
  <c r="N20" i="7"/>
  <c r="O20" i="7" s="1"/>
  <c r="N21" i="7"/>
  <c r="O21" i="7" s="1"/>
  <c r="N22" i="7"/>
  <c r="O22" i="7" s="1"/>
  <c r="N23" i="7"/>
  <c r="O23" i="7" s="1"/>
  <c r="N24" i="7"/>
  <c r="O24" i="7" s="1"/>
  <c r="N25" i="7"/>
  <c r="O25" i="7" s="1"/>
  <c r="N26" i="7"/>
  <c r="O26" i="7" s="1"/>
  <c r="N27" i="7"/>
  <c r="O27" i="7" s="1"/>
  <c r="N28" i="7"/>
  <c r="O28" i="7" s="1"/>
  <c r="N29" i="7"/>
  <c r="O29" i="7" s="1"/>
  <c r="N30" i="7"/>
  <c r="O30" i="7" s="1"/>
  <c r="N31" i="7"/>
  <c r="O31" i="7" s="1"/>
  <c r="N33" i="7"/>
  <c r="O33" i="7" s="1"/>
  <c r="N34" i="7"/>
  <c r="O34" i="7" s="1"/>
  <c r="N35" i="7"/>
  <c r="O35" i="7" s="1"/>
  <c r="N36" i="7"/>
  <c r="O36" i="7" s="1"/>
  <c r="N37" i="7"/>
  <c r="O37" i="7" s="1"/>
  <c r="N39" i="7"/>
  <c r="O39" i="7" s="1"/>
  <c r="N40" i="7"/>
  <c r="O40" i="7" s="1"/>
  <c r="N41" i="7"/>
  <c r="O41" i="7" s="1"/>
  <c r="N43" i="7"/>
  <c r="O43" i="7" s="1"/>
  <c r="N44" i="7"/>
  <c r="O44" i="7" s="1"/>
  <c r="N45" i="7"/>
  <c r="O45" i="7" s="1"/>
  <c r="N46" i="7"/>
  <c r="O46" i="7" s="1"/>
  <c r="N14" i="7"/>
  <c r="O14" i="7" s="1"/>
</calcChain>
</file>

<file path=xl/sharedStrings.xml><?xml version="1.0" encoding="utf-8"?>
<sst xmlns="http://schemas.openxmlformats.org/spreadsheetml/2006/main" count="544" uniqueCount="198">
  <si>
    <t>#</t>
  </si>
  <si>
    <t>Marque</t>
  </si>
  <si>
    <t>Désignation modèles / machines</t>
  </si>
  <si>
    <t>Référence constructeur</t>
  </si>
  <si>
    <t>Montant unitaire de l'éco-contribution DEEE*</t>
  </si>
  <si>
    <t>Libellé de la référence</t>
  </si>
  <si>
    <t>capacité de la cartouche proposée (nbre de page)</t>
  </si>
  <si>
    <t>Prix unitaire HT en € 
hors éco-contribution DEEE*</t>
  </si>
  <si>
    <t>Prix unitaire HT en € 
éco-contribution
 DEEE* comprise</t>
  </si>
  <si>
    <t>Prix unitaire TTC en € 
éco-contribution
 DEEE* comprise</t>
  </si>
  <si>
    <t>EPSON</t>
  </si>
  <si>
    <t>HP</t>
  </si>
  <si>
    <t>LEXMARK</t>
  </si>
  <si>
    <t>CF259XC</t>
  </si>
  <si>
    <t>SU885A</t>
  </si>
  <si>
    <t>50F2H00</t>
  </si>
  <si>
    <t>CF226X</t>
  </si>
  <si>
    <t>50F2X00</t>
  </si>
  <si>
    <t>TN3480</t>
  </si>
  <si>
    <t>50F2U00</t>
  </si>
  <si>
    <t>78C2XKE</t>
  </si>
  <si>
    <t>60F2H00</t>
  </si>
  <si>
    <t>TN2220</t>
  </si>
  <si>
    <t>78C2XYE</t>
  </si>
  <si>
    <t>78C2XME</t>
  </si>
  <si>
    <t>CE412AC</t>
  </si>
  <si>
    <t>CE411AC</t>
  </si>
  <si>
    <t>T650H11E</t>
  </si>
  <si>
    <t>E260A11E</t>
  </si>
  <si>
    <t>CE413AC</t>
  </si>
  <si>
    <t>HP Cartouche Toner 59X Noir 10000 pages Pour imprimantes HP Laserjet Pro M404n, Laserjet Pro M404dn, Laserjet Pro M404dw, Laserjet Pro M428dw, Laserjet Pro M428fdn, Laserjet Pro M428fdw</t>
  </si>
  <si>
    <t>HP Toner et tambour MLT-D203E Noir Très Haute capacité 10000 pages Pour imprimantes Samsung M3820,M3870,M4020,M4070</t>
  </si>
  <si>
    <t>LEXMARK Cartouche toner 502H Haute Capacité Noir 5000 pages LRP Pour imprimantes Lexmark MS310d , MS310dn , MS410d , MS410dn , MS510dn , MS610de , MS610dn , MS610dte</t>
  </si>
  <si>
    <t>HP Toner n°26X noir 9 000 pages Pour imprimantes HP LaserJet Pro M402d, M402dn,M402dw,M402n,MFP M426dw,MFP M426fdn MFP M426fdw</t>
  </si>
  <si>
    <t>LEXMARK Cartouche toner 502X Haute Capacité Noir 10000 pages LRP Pour imprimantes Lexmark MS410d , MS410dn , MS510dn , MS610de , MS610dn , MS610dte</t>
  </si>
  <si>
    <t>BROTHER Cartouche toner TN3480 Noir 8 000 pages Pour imprimantes Brother HL-L5000d, HL-L5100dw, HL-L5200dw, DCP-L5500dw, MFC-L5700dn, MFC-L5750dw, HL-L6300dw, HL-L6400dw, DCP-L6600dw, MFC-L6800dw, MFC-L6900dw</t>
  </si>
  <si>
    <t>LEXMARK Cartouche toner 602H Haute Capacité Noir 10000 pages LRP Pour imprimantes Lexmark MX310dn , MX410de , MX510de , MX511de , MX511dhe , MX511dte , MX611de , MX611dhe</t>
  </si>
  <si>
    <t>BROTHER Cartouche toner TN2220 Noir 2600 pages Pour imprimantes Brother DCP 7060, DCP 7065dn, DCP 7070dw, Fax 2840, Fax 2845,Fax 2940, HL 2240, HL 2250dn,HL 2270dw, MFC 7360n, MFC 7460dn, MFC 7860dw</t>
  </si>
  <si>
    <t>HP Cartouche Toner 305A Jaune 2600 pages Pour imprimantes HP Color LaserJet Pro 300 Color M351, Color LaserJet Pro 400 Color M451, Color LaserJet Pro 300 Color MFP M375, Color LaserJet Pro 400 Color MFP M475</t>
  </si>
  <si>
    <t>HP Cartouche Toner 305A Cyan 2600 pages Pour imprimantes HP Color LaserJet Pro 300 Color M351, Color LaserJet Pro 400 Color M451, Color LaserJet Pro 300 Color MFP M375, Color LaserJet Pro 400 Color MFP M475</t>
  </si>
  <si>
    <t>LEXMARK Cartouche Toner T65X Haute Capacité Noire 25000 pages LRP Pour imprimantes Lexmark T650dn , T650dtn , T650n , T652dn , T652dtn , T652n , T654dn , T654dtn , T654n , T656dne</t>
  </si>
  <si>
    <t>LEXMARK Cartouche Toner E260 Noire 3500 pages LRP Pour imprimantes Lexmark E260 , E260d , E260dn , E360d , E360dn , E460dn , E460dw , E462dtn</t>
  </si>
  <si>
    <t>HP Cartouche Toner 305A Magenta 2600 pages Pour imprimantes HP Color LaserJet Pro 300 Color M351, Color LaserJet Pro 400 Color M451, Color LaserJet Pro 300 Color MFP M375, Color LaserJet Pro 400 Color MFP M475</t>
  </si>
  <si>
    <t>Nombre de jours ouvrés</t>
  </si>
  <si>
    <t>Délai de livraison des articles manquants</t>
  </si>
  <si>
    <t>Délai de reprise</t>
  </si>
  <si>
    <t>€ HT</t>
  </si>
  <si>
    <t>Montant de commande en deça duquel des frais de ports seront facturés :</t>
  </si>
  <si>
    <t>Montant des frais de ports :</t>
  </si>
  <si>
    <t xml:space="preserve">NF
 Environnement </t>
  </si>
  <si>
    <t xml:space="preserve">Cygne blanc </t>
  </si>
  <si>
    <t xml:space="preserve">Ange bleu </t>
  </si>
  <si>
    <t>DIN 33870-2
ou équivalent</t>
  </si>
  <si>
    <t>ISO 19752 
ou équivalent</t>
  </si>
  <si>
    <t>DIN 33870-1
ou équivalent</t>
  </si>
  <si>
    <t>ISO 19798
ou équivalent</t>
  </si>
  <si>
    <t>Taux de remise  consenti sur le catalogue général (tarifs publics) :</t>
  </si>
  <si>
    <t>PRODUITS HORS BPU</t>
  </si>
  <si>
    <t>Réponse</t>
  </si>
  <si>
    <t>OBLIGATOIRE</t>
  </si>
  <si>
    <t>FACULTATIVE</t>
  </si>
  <si>
    <t>MARQUE ou fabricant de la référence proposée</t>
  </si>
  <si>
    <t>référence  proposée par le candidat</t>
  </si>
  <si>
    <t>Délai de livraison à compter de la réception de la commande</t>
  </si>
  <si>
    <t>78C2XCE</t>
  </si>
  <si>
    <t>Les zones colorées en bleu sont à remplir avec un prix en Euros HT</t>
  </si>
  <si>
    <t>Les zones colorées en jaune sont à remplir avec du texte</t>
  </si>
  <si>
    <t>SERVICES D’IMPRESSION – ACHAT ET LOCATION DES MATERIELS D’IMPRESSION BUREAUTIQUES, DE CONSOMMABLES D’IMPRESSION ET PRESTATIONS DE SERVICES ASSOCIEES</t>
  </si>
  <si>
    <t>24_AOO_SERVICES_IMPRESSION</t>
  </si>
  <si>
    <t>Les zones colorées en orange sont à remplir avec des nombres</t>
  </si>
  <si>
    <t>Les zones colorées en vert sont à remplir avec des réponses OUI/NON</t>
  </si>
  <si>
    <t xml:space="preserve"> </t>
  </si>
  <si>
    <t>Normes</t>
  </si>
  <si>
    <t>Labels Envrionnementaux</t>
  </si>
  <si>
    <t>Consommation annuelle</t>
  </si>
  <si>
    <t>Les zones colorées en gris sont à remplir avec des pourcentages</t>
  </si>
  <si>
    <t xml:space="preserve">Cachet du candidat </t>
  </si>
  <si>
    <t xml:space="preserve"> Fait à</t>
  </si>
  <si>
    <t>(obligatoire)</t>
  </si>
  <si>
    <t>Le candidat (représentant habilité pour signer le marché), signature :</t>
  </si>
  <si>
    <t>Date et signature originales</t>
  </si>
  <si>
    <t>Lot 4</t>
  </si>
  <si>
    <t>CONSOMMABLES D'IMPRESSION REMANUFACTURES - Lot Réservé ESAT</t>
  </si>
  <si>
    <t>BROTHER</t>
  </si>
  <si>
    <t>TN6600</t>
  </si>
  <si>
    <t>BROTHER Cartouche toner TN6600 Haute capacité Noire 6000 pages Pour imprimantes Brother HL 1030, HL 1230, HL 1240, HL 1250, HL 1250lt, HL 1270n, HL 1270nlt, HL 1430, HL 1440, HL 1450, HL 1450lt, HL 1470n, HL 1470nlt, HL P2500, Fax 8350P, Fax 8360P, Fax 8750P, MFC 9660, MFC 9760, MFC 9850, MFC 9870, MFC 9880, MFC 9880n</t>
  </si>
  <si>
    <t>LEXMARK Cartouche Toner MS510 Très Haute Capacité Noire 20000 pages LRP Pour imprimantes Lexmark MS510dn , MS610de , MS610dn , MS610dte</t>
  </si>
  <si>
    <t>LEXMARK Cartouche Toner Jaune Corporate 5 000 pages Pour imprimantes Lexmark CS421dn, CS521dn, CS622de, CX421adn, CX522ade, CX622ade, CX625ade, CX625adhe</t>
  </si>
  <si>
    <t xml:space="preserve">LEXMARK Cartouche Toner Noir Corporate 8 500 pages Pour imprimantes Lexmark CS421dn, CS521dn, CS622de, CX421adn, CX522ade, CX622ade, CX625ade, CX625adhe </t>
  </si>
  <si>
    <t xml:space="preserve">LEXMARK Cartouche Toner Magenta Corporate 5 000 pages Pour imprimantes Lexmark CS421dn, CS521dn, CS622de, CX421adn, CX522ade, CX622ade, CX625ade, CX625adhe </t>
  </si>
  <si>
    <t>LEXMARK Cartouche Toner Cyan Corporate 5 000 pages Pour imprimantes Lexmark CS421dn, CS521dn, CS622de, CX421adn, CX522ade, CX622ade, CX625ade, CX625adhe</t>
  </si>
  <si>
    <t>70C2HK0</t>
  </si>
  <si>
    <t>LEXMARK Cartouche Toner 702HK Haute Capacité Noir 4 000 pages Pour imprimantes Lexmark CS310dn , CS310n , CS410dn , CS410dtn , CS410n , CS510de , CS510dte</t>
  </si>
  <si>
    <t>70C2HY0</t>
  </si>
  <si>
    <t>LEXMARK Cartouche Toner 702HY Haute Capacité Jaune 3 000 pages Pour imprimantes Lexmark CS310dn , CS310n , CS410dn , CS410dtn , CS410n , CS510de , CS510dte</t>
  </si>
  <si>
    <t>C13S050166</t>
  </si>
  <si>
    <t>EPSON Cartouche toner noir Haute capacité 6000 pages Pour imprimantes Epson EPL-6200, EPL-6200n,EPL-6200dt, EPL-6200dtn</t>
  </si>
  <si>
    <t>70C2HM0</t>
  </si>
  <si>
    <t>LEXMARK Cartouche Toner 702HM Haute Capacité Magenta 3 000 pages Pour imprimantes Lexmark CS310dn , CS310n , CS410dn , CS410dtn , CS410n , CS510de , CS510dte</t>
  </si>
  <si>
    <t>TN3060</t>
  </si>
  <si>
    <t>BROTHER Cartouche toner TN3060 Noir 6700 pages Pour imprimantes Brother HL 5130, HL 5140, HL 5150d, HL 5150dlt, HL 5170dn, HL 5170dnlt, DCP 8040, DCP 8045d, DCP 8045dn, MFC 8220, MFC 8440, MFC 8840d, MFC 8840dn</t>
  </si>
  <si>
    <t>70C2HC0</t>
  </si>
  <si>
    <t>LEXMARK Cartouche Toner 702HC Haute Capacité Cyan 3 000 pages Pour imprimantes Lexmark CS310dn , CS310n , CS410dn , CS410dtn , CS410n , CS510de , CS510dte</t>
  </si>
  <si>
    <t>CF410A</t>
  </si>
  <si>
    <t>HP Cartouche Toner 410A Noir 2 300 pages Pour imprimantes HP Color LaserJet Pro M452dn, Color LaserJet Pro M452nw, Color LaserJet Pro MFP M477fdn, Color LaserJet Pro MFP M477fdw, Color LaserJet Pro MFP M477fnw</t>
  </si>
  <si>
    <t>CF410XC</t>
  </si>
  <si>
    <t>HP Toner n°410X Noir 6 500 pages Pour imprimantes HP Color LaserJet Pro M452dn, M452nw, MFP M477fdn, MFP M477fdw, MFP M477fnw</t>
  </si>
  <si>
    <t>CF411A</t>
  </si>
  <si>
    <t>HP Cartouche Toner 411A cyan 2 300 pages Pour imprimantes HP Color LaserJet Pro M452dn, M452nw, MFP M477fdn, MFP M477fdw, MFP M477fnw</t>
  </si>
  <si>
    <t>CF412A</t>
  </si>
  <si>
    <t>HP Cartouche Toner 412A Jaune 2 300 pages Pour imprimantes HP Color LaserJet Pro M452dn, Color LaserJet Pro M452nw, Color LaserJet Pro MFP M477fdn, Color LaserJet Pro MFP M477fdw, Color LaserJet Pro MFP M477fnw</t>
  </si>
  <si>
    <t>64016HE</t>
  </si>
  <si>
    <t>LEXMARK Cartouche Toner T64X Haute Capacité Noire 21000 pages LRP Pour imprimantes Lexmark T640 , T640dn , T640dtn , T640n , T640tn , T642 , T642dtn , T642n , T642tn , T644 , T644dtn , T644n , T644tn</t>
  </si>
  <si>
    <t>CF411XC</t>
  </si>
  <si>
    <t>CF412XC</t>
  </si>
  <si>
    <t>HP Toner n°412X jaune 5 000 pages Pour imprimantes HP Color LaserJet Pro M452dn, M452nw, MFP M477fdn, MFP M477fdw, MFP M477fnw</t>
  </si>
  <si>
    <t>CF280A</t>
  </si>
  <si>
    <t>HP Toner n° 80A Noire 2700 pages Pour imprimantes HP LJ Pro 400 M401,Pro 400 MFP M425</t>
  </si>
  <si>
    <t>CE505XC</t>
  </si>
  <si>
    <t>HP Cartouche Toner  05X Corporate Noire 6500 pages Pour imprimantes HP LJ P2055</t>
  </si>
  <si>
    <t>SU646A</t>
  </si>
  <si>
    <t>HP Cartouche Toner ML-D2850A Noir 2000 pages Pour imprimantes Samsung ML-2850,ML-2851 Series</t>
  </si>
  <si>
    <t>équivalent d’emploi TH (travailleur handicapé)</t>
  </si>
  <si>
    <t>APF34</t>
  </si>
  <si>
    <t>8 000</t>
  </si>
  <si>
    <t>2 600</t>
  </si>
  <si>
    <t>SAMSUNG 203E</t>
  </si>
  <si>
    <t>HP PRO M404X</t>
  </si>
  <si>
    <t>HP PRO M402X</t>
  </si>
  <si>
    <t>HP PRO 300B</t>
  </si>
  <si>
    <t>HP PRO 300J</t>
  </si>
  <si>
    <t>HP PRO 300R</t>
  </si>
  <si>
    <t>LEX MX510-10K</t>
  </si>
  <si>
    <t>LEX MS310</t>
  </si>
  <si>
    <t>LEX MS510-20K</t>
  </si>
  <si>
    <t>LEX MS510-10K</t>
  </si>
  <si>
    <t>LEX CS421J</t>
  </si>
  <si>
    <t>LEX CS421N</t>
  </si>
  <si>
    <t>LEX CS421R</t>
  </si>
  <si>
    <t>LEX CS421B</t>
  </si>
  <si>
    <t>OPTRA E260</t>
  </si>
  <si>
    <t>9 000</t>
  </si>
  <si>
    <t>Montpellier</t>
  </si>
  <si>
    <t>OUI</t>
  </si>
  <si>
    <t>NON</t>
  </si>
  <si>
    <t>LEX CS410N</t>
  </si>
  <si>
    <t>LEX CS410J</t>
  </si>
  <si>
    <t>EPL 6200</t>
  </si>
  <si>
    <t>LEX CS410R</t>
  </si>
  <si>
    <t>LEX CS410B</t>
  </si>
  <si>
    <t>HP PRO M477N</t>
  </si>
  <si>
    <t>HP PRO M477N X</t>
  </si>
  <si>
    <t>HP PRO M477B</t>
  </si>
  <si>
    <t>HP PRO M477J</t>
  </si>
  <si>
    <t>HP PRO M477B X</t>
  </si>
  <si>
    <t>HP PRO M477J X</t>
  </si>
  <si>
    <t>HP PRO M400A</t>
  </si>
  <si>
    <t>APF34 Cartouche toner noir éq. SAMSUNG MLT-D203E Noir Très Haute capacité 10000 pages Pour imprimantes Samsung M3820,M3870,M4020,M4070</t>
  </si>
  <si>
    <t>APF34 Cartouche toner noir éq. BROTHER Cartouche toner TN6600 Haute capacité Noire 6000 pages Pour imprimantes Brother HL 1030, HL 1230, HL 1240, HL 1250, HL 1250lt, HL 1270n, HL 1270nlt, HL 1430, HL 1440, HL 1450, HL 1450lt, HL 1470n, HL 1470nlt, HL P2500, Fax 8350P, Fax 8360P, Fax 8750P, MFC 9660, MFC 9760, MFC 9850, MFC 9870, MFC 9880, MFC 9880n</t>
  </si>
  <si>
    <t>APF34 Cartouche toner noir éq. LEXMARK 60F2H00 Haute Capacité Noir 10000 pages LRP Pour imprimantes Lexmark MX310dn , MX410de , MX510de , MX511de , MX511dhe , MX511dte , MX611de , MX611dhe</t>
  </si>
  <si>
    <t>APF34 Cartouche toner noir éq.LEXMARK 50F2H00 Haute Capacité Noir 5000 pages LRP Pour imprimantes Lexmark MS310d , MS310dn , MS410d , MS410dn , MS510dn , MS610de , MS610dn , MS610dte</t>
  </si>
  <si>
    <t>APF34 Cartouche toner noir éq. LEXMARK 50F2U00 Très Haute Capacité Noire 20000 pages LRP Pour imprimantes Lexmark MS510dn , MS610de , MS610dn , MS610dte</t>
  </si>
  <si>
    <t>APF34 Cartouche toner noir éq. HP CF259X  10000 pages Pour imprimantes HP Laserjet Pro M404n, Laserjet Pro M404dn, Laserjet Pro M404dw, Laserjet Pro M428dw, Laserjet Pro M428fdn, Laserjet Pro M428fdw</t>
  </si>
  <si>
    <t>APF34 Cartouche toner noir éq. LEXMARK 50F2X00 Haute Capacité Noir 10000 pages LRP Pour imprimantes Lexmark MS410d , MS410dn , MS510dn , MS610de , MS610dn , MS610dte</t>
  </si>
  <si>
    <t>APF34 Cartouche toner Jaune éq. LEXMARK 78C2XYE 5 000 pages Pour imprimantes Lexmark CS421dn, CS521dn, CS622de, CX421adn, CX522ade, CX622ade, CX625ade, CX625adhe</t>
  </si>
  <si>
    <t>APF34 Cartouche toner noir éq. BROTHER TN2220  2600 pages Pour imprimantes Brother DCP 7060, DCP 7065dn, DCP 7070dw, Fax 2840, Fax 2845,Fax 2940, HL 2240, HL 2250dn,HL 2270dw, MFC 7360n, MFC 7460dn, MFC 7860dw</t>
  </si>
  <si>
    <t xml:space="preserve">APF34 Cartouche toner noir éq.LEXMARK 78C2XKE 8 500 pages Pour imprimantes Lexmark CS421dn, CS521dn, CS622de, CX421adn, CX522ade, CX622ade, CX625ade, CX625adhe </t>
  </si>
  <si>
    <t xml:space="preserve">APF34 Cartouche toner Magenta éq. LEXMARK 78C2XME 5 000 pages Pour imprimantes Lexmark CS421dn, CS521dn, CS622de, CX421adn, CX522ade, CX622ade, CX625ade, CX625adhe </t>
  </si>
  <si>
    <t>APF34 Cartouche toner noir éq. HP CF226X noir 9 000 pages Pour imprimantes HP LaserJet Pro M402d, M402dn,M402dw,M402n,MFP M426dw,MFP M426fdn MFP M426fdw</t>
  </si>
  <si>
    <t>APF34 Cartouche toner Cyan éq. LEXMARK 78C2XCE 5 000 pages Pour imprimantes Lexmark CS421dn, CS521dn, CS622de, CX421adn, CX522ade, CX622ade, CX625ade, CX625adhe</t>
  </si>
  <si>
    <t>APF34 Cartouche toner noir éq. LEXMARK  E260 Noire 3500 pages LRP Pour imprimantes Lexmark E260 , E260d , E260dn , E360d , E360dn , E460dn , E460dw , E462dtn</t>
  </si>
  <si>
    <t>APF34 Cartouche toner noir éq. LEXMARK 70C2HK0 Haute Capacité Noir 4 000 pages Pour imprimantes Lexmark CS310dn , CS310n , CS410dn , CS410dtn , CS410n , CS510de , CS510dte</t>
  </si>
  <si>
    <t>APF34 Cartouche toner jaune éq. LEXMARK 70C2HY0 Haute Capacité Jaune 3 000 pages Pour imprimantes Lexmark CS310dn , CS310n , CS410dn , CS410dtn , CS410n , CS510de , CS510dte</t>
  </si>
  <si>
    <t>APF34 Cartouche toner noir  éq. EPSON C13S050166 Haute capacité 6000 pages Pour imprimantes Epson EPL-6200, EPL-6200n,EPL-6200dt, EPL-6200dtn</t>
  </si>
  <si>
    <t>APF34 Cartouche toner magenta  éq. LEXMARK 70C2HM0 Capacité Magenta 3 000 pages Pour imprimantes Lexmark CS310dn , CS310n , CS410dn , CS410dtn , CS410n , CS510de , CS510dte</t>
  </si>
  <si>
    <t>APF34 Cartouche toner cyan  éq. LEXMARK 70C2HC0 LEXMARK Cartouche Toner 702HC0 Haute Capacité 3 000 pages Pour imprimantes Lexmark CS310dn , CS310n , CS410dn , CS410dtn , CS410n , CS510de , CS510dte</t>
  </si>
  <si>
    <t>APF34 Cartouche toner noir éq. HP CF410A 2 300 pages Pour imprimantes HP Color LaserJet Pro M452dn, Color LaserJet Pro M452nw, Color LaserJet Pro MFP M477fdn, Color LaserJet Pro MFP M477fdw, Color LaserJet Pro MFP M477fnw</t>
  </si>
  <si>
    <t>APF34 Cartouche toner noir éq. HP CF410 X Haute Capacité 6 500 pages Pour imprimantes HP Color LaserJet Pro M452dn, M452nw, MFP M477fdn, MFP M477fdw, MFP M477fnw</t>
  </si>
  <si>
    <t>APF34 Cartouche toner cyan  éq. HP CF411A  2 300 pages Pour imprimantes HP Color LaserJet Pro M452dn, M452nw, MFP M477fdn, MFP M477fdw, MFP M477fnw</t>
  </si>
  <si>
    <t>APF34 Cartouche toner jaune  éq. HP CF412A  2 300 pages Pour imprimantes HP Color LaserJet Pro M452dn, Color LaserJet Pro M452nw, Color LaserJet Pro MFP M477fdn, Color LaserJet Pro MFP M477fdw, Color LaserJet Pro MFP M477fnw</t>
  </si>
  <si>
    <t>APF34 Cartouche toner jaune  éq. HP CF412X Haute Capacité 5 000 pages Pour imprimantes HP Color LaserJet Pro M452dn, M452nw, MFP M477fdn, MFP M477fdw, MFP M477fnw</t>
  </si>
  <si>
    <t>APF34 Cartouche toner jaune  éq. HP CF280A  2700 pages Pour imprimantes HP LJ Pro 400 M401,Pro 400 MFP M425</t>
  </si>
  <si>
    <t>APF34 Cartouche toner noir  éq. BROTHER TN3480 Noir 8 000 pages Pour imprimantes Brother HL-L5000d, HL-L5100dw, HL-L5200dw, DCP-L5500dw, MFC-L5700dn, MFC-L5750dw, HL-L6300dw, HL-L6400dw, DCP-L6600dw, MFC-L6800dw, MFC-L6900dw</t>
  </si>
  <si>
    <t>APF34 Cartouche toner Cyan éq. HP CE411AC 2600 pages Pour imprimantes HP Color LaserJet Pro 300 Color M351, Color LaserJet Pro 400 Color M451, Color LaserJet Pro 300 Color MFP M375, Color LaserJet Pro 400 Color MFP M475</t>
  </si>
  <si>
    <t>APF34 Cartouche toner Jaune  éq. HP CE412AC 2600 pages Pour imprimantes HP Color LaserJet Pro 300 Color M351, Color LaserJet Pro 400 Color M451, Color LaserJet Pro 300 Color MFP M375, Color LaserJet Pro 400 Color MFP M475</t>
  </si>
  <si>
    <t>APF34 Cartouche toner Magenta  éq. HP CE413AC  2600 pages Pour imprimantes HP Color LaserJet Pro 300 Color M351, Color LaserJet Pro 400 Color M451, Color LaserJet Pro 300 Color MFP M375, Color LaserJet Pro 400 Color MFP M475</t>
  </si>
  <si>
    <r>
      <t xml:space="preserve">Je m'engage </t>
    </r>
    <r>
      <rPr>
        <strike/>
        <sz val="10"/>
        <rFont val="Arial Narrow"/>
        <family val="2"/>
      </rPr>
      <t>ou j'engage le groupement dont je suis mandataire</t>
    </r>
    <r>
      <rPr>
        <sz val="10"/>
        <rFont val="Arial Narrow"/>
        <family val="2"/>
      </rPr>
      <t>,</t>
    </r>
    <r>
      <rPr>
        <strike/>
        <sz val="10"/>
        <rFont val="Arial Narrow"/>
        <family val="2"/>
      </rPr>
      <t xml:space="preserve"> </t>
    </r>
    <r>
      <rPr>
        <sz val="10"/>
        <rFont val="Arial Narrow"/>
        <family val="2"/>
      </rPr>
      <t xml:space="preserve">sur la base de mon offre </t>
    </r>
    <r>
      <rPr>
        <strike/>
        <sz val="10"/>
        <rFont val="Arial Narrow"/>
        <family val="2"/>
      </rPr>
      <t>ou de l'offre</t>
    </r>
  </si>
  <si>
    <r>
      <t xml:space="preserve"> </t>
    </r>
    <r>
      <rPr>
        <strike/>
        <sz val="10"/>
        <rFont val="Arial Narrow"/>
        <family val="2"/>
      </rPr>
      <t>du groupement</t>
    </r>
    <r>
      <rPr>
        <sz val="10"/>
        <rFont val="Arial Narrow"/>
        <family val="2"/>
      </rPr>
      <t xml:space="preserve"> (rayer les mentions inutiles), exprimée en : €</t>
    </r>
  </si>
  <si>
    <t>3 500</t>
  </si>
  <si>
    <t>4 000</t>
  </si>
  <si>
    <t>3 000</t>
  </si>
  <si>
    <t>6 000</t>
  </si>
  <si>
    <t>2 300</t>
  </si>
  <si>
    <t>6 500</t>
  </si>
  <si>
    <t>5 000</t>
  </si>
  <si>
    <t>2 700</t>
  </si>
  <si>
    <t>2600</t>
  </si>
  <si>
    <r>
      <t>APF34 Cartouche toner Cyan  éq. HP</t>
    </r>
    <r>
      <rPr>
        <b/>
        <sz val="11"/>
        <color rgb="FF000000"/>
        <rFont val="Calibri"/>
        <family val="2"/>
        <scheme val="minor"/>
      </rPr>
      <t xml:space="preserve"> </t>
    </r>
    <r>
      <rPr>
        <sz val="11"/>
        <color rgb="FF000000"/>
        <rFont val="Calibri"/>
        <family val="2"/>
        <scheme val="minor"/>
      </rPr>
      <t xml:space="preserve">CF411XC </t>
    </r>
    <r>
      <rPr>
        <sz val="11"/>
        <color indexed="8"/>
        <rFont val="Calibri"/>
        <family val="2"/>
        <scheme val="minor"/>
      </rPr>
      <t>Haute Capacité  5000 pages Pour imprimantes HP Color LaserJet Pro M452dn, M452nw, MFP M477fdn, MFP M477fdw, MFP M477fnw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</si>
</sst>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_-* #,##0.00\ [$€-1]_-;\-* #,##0.00\ [$€-1]_-;_-* &quot;-&quot;??\ [$€-1]_-"/>
    <numFmt numFmtId="165" formatCode="#,##0.00\ &quot;€&quot;"/>
    <numFmt numFmtId="166" formatCode="_-* #,##0.00\ [$€-40C]_-;\-* #,##0.00\ [$€-40C]_-;_-* &quot;-&quot;??\ [$€-40C]_-;_-@_-"/>
    <numFmt numFmtId="167" formatCode="0.000000"/>
  </numFmts>
  <fonts count="26" x14ac:knownFonts="1">
    <font>
      <sz val="11"/>
      <color theme="1"/>
      <name val="Calibri"/>
      <family val="2"/>
      <scheme val="minor"/>
    </font>
    <font>
      <b/>
      <sz val="11"/>
      <color theme="1"/>
      <name val="Calibri"/>
      <family val="2"/>
      <scheme val="minor"/>
    </font>
    <font>
      <sz val="11"/>
      <name val="Calibri"/>
      <family val="2"/>
      <scheme val="minor"/>
    </font>
    <font>
      <sz val="10"/>
      <name val="Arial"/>
      <family val="2"/>
    </font>
    <font>
      <sz val="10"/>
      <name val="Comic Sans MS"/>
      <family val="4"/>
    </font>
    <font>
      <sz val="14"/>
      <color theme="1"/>
      <name val="Calibri"/>
      <family val="2"/>
      <scheme val="minor"/>
    </font>
    <font>
      <b/>
      <sz val="14"/>
      <color theme="1"/>
      <name val="Calibri"/>
      <family val="2"/>
      <scheme val="minor"/>
    </font>
    <font>
      <sz val="11"/>
      <color theme="1"/>
      <name val="Calibri"/>
      <family val="2"/>
      <scheme val="minor"/>
    </font>
    <font>
      <b/>
      <sz val="10"/>
      <name val="Arial"/>
      <family val="2"/>
    </font>
    <font>
      <b/>
      <sz val="11"/>
      <name val="Calibri"/>
      <family val="2"/>
      <scheme val="minor"/>
    </font>
    <font>
      <sz val="12"/>
      <color rgb="FFFF0000"/>
      <name val="Arial"/>
      <family val="2"/>
    </font>
    <font>
      <b/>
      <sz val="10"/>
      <color indexed="12"/>
      <name val="Arial"/>
      <family val="2"/>
    </font>
    <font>
      <sz val="10"/>
      <color theme="0"/>
      <name val="Arial"/>
      <family val="2"/>
    </font>
    <font>
      <sz val="10"/>
      <name val="Arial Narrow"/>
      <family val="2"/>
    </font>
    <font>
      <b/>
      <sz val="12"/>
      <color theme="1"/>
      <name val="Arial"/>
      <family val="2"/>
    </font>
    <font>
      <b/>
      <sz val="16"/>
      <color theme="1"/>
      <name val="Calibri"/>
      <family val="2"/>
      <scheme val="minor"/>
    </font>
    <font>
      <i/>
      <sz val="10"/>
      <color indexed="8"/>
      <name val="Calibri"/>
      <family val="2"/>
    </font>
    <font>
      <i/>
      <sz val="10"/>
      <color rgb="FF000000"/>
      <name val="Calibri"/>
      <family val="2"/>
      <scheme val="minor"/>
    </font>
    <font>
      <b/>
      <sz val="10"/>
      <name val="Arial Narrow"/>
      <family val="2"/>
    </font>
    <font>
      <sz val="8.5"/>
      <name val="Arial Narrow"/>
      <family val="2"/>
    </font>
    <font>
      <i/>
      <sz val="7"/>
      <name val="Arial Narrow"/>
      <family val="2"/>
    </font>
    <font>
      <sz val="11"/>
      <color indexed="8"/>
      <name val="Calibri"/>
      <family val="2"/>
      <scheme val="minor"/>
    </font>
    <font>
      <sz val="8"/>
      <name val="Calibri"/>
      <family val="2"/>
      <scheme val="minor"/>
    </font>
    <font>
      <strike/>
      <sz val="10"/>
      <name val="Arial Narrow"/>
      <family val="2"/>
    </font>
    <font>
      <b/>
      <sz val="11"/>
      <color rgb="FF000000"/>
      <name val="Calibri"/>
      <family val="2"/>
      <scheme val="minor"/>
    </font>
    <font>
      <sz val="11"/>
      <color rgb="FF000000"/>
      <name val="Calibri"/>
      <family val="2"/>
      <scheme val="minor"/>
    </font>
  </fonts>
  <fills count="17">
    <fill>
      <patternFill patternType="none"/>
    </fill>
    <fill>
      <patternFill patternType="gray125"/>
    </fill>
    <fill>
      <patternFill patternType="solid">
        <fgColor theme="4" tint="0.39997558519241921"/>
        <bgColor indexed="64"/>
      </patternFill>
    </fill>
    <fill>
      <patternFill patternType="solid">
        <fgColor indexed="9"/>
        <bgColor indexed="64"/>
      </patternFill>
    </fill>
    <fill>
      <patternFill patternType="solid">
        <fgColor rgb="FF7030A0"/>
        <bgColor indexed="64"/>
      </patternFill>
    </fill>
    <fill>
      <patternFill patternType="solid">
        <fgColor rgb="FF00B050"/>
        <bgColor indexed="64"/>
      </patternFill>
    </fill>
    <fill>
      <patternFill patternType="solid">
        <fgColor rgb="FF92D050"/>
        <bgColor indexed="64"/>
      </patternFill>
    </fill>
    <fill>
      <patternFill patternType="solid">
        <fgColor theme="0" tint="-0.34998626667073579"/>
        <bgColor indexed="64"/>
      </patternFill>
    </fill>
    <fill>
      <patternFill patternType="solid">
        <fgColor theme="7" tint="0.79998168889431442"/>
        <bgColor indexed="64"/>
      </patternFill>
    </fill>
    <fill>
      <patternFill patternType="solid">
        <fgColor rgb="FFF8CBAD"/>
        <bgColor rgb="FF000000"/>
      </patternFill>
    </fill>
    <fill>
      <patternFill patternType="solid">
        <fgColor theme="0" tint="-0.14999847407452621"/>
        <bgColor indexed="64"/>
      </patternFill>
    </fill>
    <fill>
      <patternFill patternType="solid">
        <fgColor theme="7" tint="0.79995117038483843"/>
        <bgColor theme="7" tint="0.79998168889431442"/>
      </patternFill>
    </fill>
    <fill>
      <patternFill patternType="solid">
        <fgColor theme="5" tint="0.59999389629810485"/>
        <bgColor theme="5" tint="0.79998168889431442"/>
      </patternFill>
    </fill>
    <fill>
      <patternFill patternType="solid">
        <fgColor theme="9" tint="0.79998168889431442"/>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3" fillId="0" borderId="0"/>
    <xf numFmtId="164" fontId="4" fillId="0" borderId="0" applyFont="0" applyFill="0" applyBorder="0" applyAlignment="0" applyProtection="0"/>
    <xf numFmtId="0" fontId="4" fillId="0" borderId="0"/>
    <xf numFmtId="0" fontId="3" fillId="0" borderId="3">
      <alignment vertical="center"/>
    </xf>
    <xf numFmtId="43" fontId="7" fillId="0" borderId="0" applyFont="0" applyFill="0" applyBorder="0" applyAlignment="0" applyProtection="0"/>
  </cellStyleXfs>
  <cellXfs count="86">
    <xf numFmtId="0" fontId="0" fillId="0" borderId="0" xfId="0"/>
    <xf numFmtId="0" fontId="2" fillId="0" borderId="0" xfId="0" applyFont="1"/>
    <xf numFmtId="0" fontId="5" fillId="0" borderId="0" xfId="0" applyFont="1"/>
    <xf numFmtId="0" fontId="0" fillId="0" borderId="0" xfId="0" applyAlignment="1">
      <alignment horizontal="center" vertical="center"/>
    </xf>
    <xf numFmtId="0" fontId="10" fillId="0" borderId="0" xfId="0" applyFont="1" applyAlignment="1">
      <alignment horizontal="center" vertical="center"/>
    </xf>
    <xf numFmtId="0" fontId="0" fillId="0" borderId="1" xfId="0" applyBorder="1" applyAlignment="1">
      <alignment horizontal="center" vertical="center"/>
    </xf>
    <xf numFmtId="0" fontId="7" fillId="0" borderId="0" xfId="0" applyFont="1" applyAlignment="1">
      <alignment wrapText="1"/>
    </xf>
    <xf numFmtId="0" fontId="0" fillId="3" borderId="0" xfId="0" applyFill="1"/>
    <xf numFmtId="3" fontId="12" fillId="5" borderId="1" xfId="0" applyNumberFormat="1" applyFont="1" applyFill="1" applyBorder="1" applyAlignment="1">
      <alignment horizontal="center" vertical="center" wrapText="1"/>
    </xf>
    <xf numFmtId="165" fontId="12" fillId="5" borderId="1" xfId="0" applyNumberFormat="1" applyFont="1" applyFill="1" applyBorder="1" applyAlignment="1">
      <alignment horizontal="center" vertical="center" wrapText="1"/>
    </xf>
    <xf numFmtId="3" fontId="12" fillId="4" borderId="1" xfId="0" applyNumberFormat="1" applyFont="1" applyFill="1" applyBorder="1" applyAlignment="1">
      <alignment horizontal="center" vertical="center" wrapText="1"/>
    </xf>
    <xf numFmtId="165" fontId="12" fillId="4" borderId="1" xfId="0" applyNumberFormat="1" applyFont="1" applyFill="1" applyBorder="1" applyAlignment="1">
      <alignment horizontal="center" vertical="center" wrapText="1"/>
    </xf>
    <xf numFmtId="0" fontId="0" fillId="0" borderId="1" xfId="0" applyBorder="1" applyAlignment="1">
      <alignment vertical="center"/>
    </xf>
    <xf numFmtId="0" fontId="0" fillId="6" borderId="1" xfId="0" applyFill="1" applyBorder="1" applyAlignment="1">
      <alignment horizontal="center" vertical="center"/>
    </xf>
    <xf numFmtId="0" fontId="0" fillId="7" borderId="1" xfId="0" applyFill="1" applyBorder="1" applyAlignment="1">
      <alignment horizontal="center" vertical="center"/>
    </xf>
    <xf numFmtId="0" fontId="13" fillId="0" borderId="0" xfId="0" applyFont="1"/>
    <xf numFmtId="0" fontId="14" fillId="0" borderId="0" xfId="0" applyFont="1"/>
    <xf numFmtId="0" fontId="6" fillId="0" borderId="0" xfId="0" applyFont="1"/>
    <xf numFmtId="0" fontId="6" fillId="0" borderId="0" xfId="0" applyFont="1" applyAlignment="1">
      <alignment horizontal="center"/>
    </xf>
    <xf numFmtId="0" fontId="1" fillId="0" borderId="0" xfId="0" applyFont="1"/>
    <xf numFmtId="0" fontId="5" fillId="0" borderId="0" xfId="0" applyFont="1" applyAlignment="1">
      <alignment horizontal="center"/>
    </xf>
    <xf numFmtId="0" fontId="15" fillId="0" borderId="0" xfId="0" applyFont="1" applyAlignment="1">
      <alignment horizontal="center" vertical="center"/>
    </xf>
    <xf numFmtId="0" fontId="0" fillId="0" borderId="0" xfId="0" applyAlignment="1">
      <alignment vertical="center"/>
    </xf>
    <xf numFmtId="0" fontId="16" fillId="8" borderId="0" xfId="0" applyFont="1" applyFill="1" applyAlignment="1">
      <alignment vertical="center"/>
    </xf>
    <xf numFmtId="0" fontId="17" fillId="9" borderId="0" xfId="0" applyFont="1" applyFill="1" applyAlignment="1">
      <alignment vertical="center"/>
    </xf>
    <xf numFmtId="0" fontId="16" fillId="10" borderId="0" xfId="0" applyFont="1" applyFill="1" applyAlignment="1">
      <alignment vertical="center"/>
    </xf>
    <xf numFmtId="0" fontId="0" fillId="11" borderId="1" xfId="0" applyFill="1" applyBorder="1"/>
    <xf numFmtId="0" fontId="0" fillId="11" borderId="1" xfId="0" applyFill="1" applyBorder="1" applyAlignment="1">
      <alignment wrapText="1"/>
    </xf>
    <xf numFmtId="0" fontId="0" fillId="2" borderId="1" xfId="0" applyFill="1" applyBorder="1"/>
    <xf numFmtId="0" fontId="16" fillId="2" borderId="0" xfId="0" applyFont="1" applyFill="1" applyAlignment="1">
      <alignment vertical="center"/>
    </xf>
    <xf numFmtId="0" fontId="16" fillId="13" borderId="0" xfId="0" applyFont="1" applyFill="1" applyAlignment="1">
      <alignment vertical="center"/>
    </xf>
    <xf numFmtId="0" fontId="5" fillId="13" borderId="0" xfId="0" applyFont="1" applyFill="1"/>
    <xf numFmtId="0" fontId="7" fillId="14" borderId="1" xfId="0" applyFont="1" applyFill="1" applyBorder="1" applyAlignment="1">
      <alignment wrapText="1"/>
    </xf>
    <xf numFmtId="3" fontId="12" fillId="4" borderId="2" xfId="0" applyNumberFormat="1" applyFont="1" applyFill="1" applyBorder="1" applyAlignment="1">
      <alignment horizontal="center" vertical="center" wrapText="1"/>
    </xf>
    <xf numFmtId="0" fontId="0" fillId="0" borderId="5" xfId="0" applyBorder="1" applyAlignment="1">
      <alignment vertical="center"/>
    </xf>
    <xf numFmtId="0" fontId="9" fillId="0" borderId="6" xfId="3" applyFont="1" applyBorder="1" applyAlignment="1">
      <alignment horizontal="center" vertical="center" wrapText="1"/>
    </xf>
    <xf numFmtId="0" fontId="9" fillId="0" borderId="7" xfId="3" applyFont="1" applyBorder="1" applyAlignment="1">
      <alignment horizontal="center" vertical="center" wrapText="1"/>
    </xf>
    <xf numFmtId="0" fontId="9" fillId="0" borderId="8" xfId="3" applyFont="1" applyBorder="1" applyAlignment="1">
      <alignment horizontal="center" vertical="center" wrapText="1"/>
    </xf>
    <xf numFmtId="0" fontId="8" fillId="16" borderId="4" xfId="0" applyFont="1" applyFill="1" applyBorder="1" applyAlignment="1">
      <alignment horizontal="center"/>
    </xf>
    <xf numFmtId="0" fontId="8" fillId="16" borderId="4" xfId="0" applyFont="1" applyFill="1" applyBorder="1" applyAlignment="1">
      <alignment horizontal="left"/>
    </xf>
    <xf numFmtId="0" fontId="8" fillId="16" borderId="12" xfId="0" applyFont="1" applyFill="1" applyBorder="1" applyAlignment="1">
      <alignment horizontal="right"/>
    </xf>
    <xf numFmtId="0" fontId="8" fillId="16" borderId="13" xfId="0" applyFont="1" applyFill="1" applyBorder="1" applyAlignment="1">
      <alignment horizontal="right"/>
    </xf>
    <xf numFmtId="0" fontId="8" fillId="16" borderId="14" xfId="0" applyFont="1" applyFill="1" applyBorder="1" applyAlignment="1">
      <alignment horizontal="right"/>
    </xf>
    <xf numFmtId="0" fontId="11" fillId="15" borderId="9" xfId="0" applyFont="1" applyFill="1" applyBorder="1"/>
    <xf numFmtId="0" fontId="11" fillId="15" borderId="10" xfId="0" applyFont="1" applyFill="1" applyBorder="1"/>
    <xf numFmtId="0" fontId="11" fillId="15" borderId="11" xfId="0" applyFont="1" applyFill="1" applyBorder="1"/>
    <xf numFmtId="43" fontId="11" fillId="2" borderId="9" xfId="5" applyFont="1" applyFill="1" applyBorder="1"/>
    <xf numFmtId="43" fontId="11" fillId="2" borderId="11" xfId="5" applyFont="1" applyFill="1" applyBorder="1"/>
    <xf numFmtId="0" fontId="13" fillId="0" borderId="0" xfId="0" applyFont="1" applyAlignment="1">
      <alignment horizontal="left" vertical="center"/>
    </xf>
    <xf numFmtId="0" fontId="13" fillId="0" borderId="0" xfId="0" applyFont="1" applyAlignment="1">
      <alignment horizontal="center" vertical="center"/>
    </xf>
    <xf numFmtId="0" fontId="13" fillId="0" borderId="0" xfId="0" applyFont="1" applyAlignment="1">
      <alignment vertical="center"/>
    </xf>
    <xf numFmtId="0" fontId="18" fillId="0" borderId="0" xfId="0" applyFont="1" applyAlignment="1">
      <alignment horizontal="center" vertical="center"/>
    </xf>
    <xf numFmtId="0" fontId="18" fillId="0" borderId="0" xfId="0" applyFont="1"/>
    <xf numFmtId="0" fontId="13" fillId="0" borderId="0" xfId="0" applyFont="1" applyAlignment="1">
      <alignment horizontal="left"/>
    </xf>
    <xf numFmtId="0" fontId="19" fillId="0" borderId="0" xfId="0" applyFont="1" applyAlignment="1">
      <alignment horizontal="left"/>
    </xf>
    <xf numFmtId="0" fontId="20" fillId="0" borderId="0" xfId="0" applyFont="1"/>
    <xf numFmtId="0" fontId="0" fillId="0" borderId="1" xfId="0" applyBorder="1" applyAlignment="1">
      <alignment vertical="center" wrapText="1"/>
    </xf>
    <xf numFmtId="0" fontId="2" fillId="0" borderId="1" xfId="0" applyFont="1" applyBorder="1" applyAlignment="1">
      <alignment horizontal="center" vertical="center"/>
    </xf>
    <xf numFmtId="0" fontId="21" fillId="0" borderId="1" xfId="0" applyFont="1" applyBorder="1" applyAlignment="1">
      <alignment horizontal="left" vertical="center" wrapText="1"/>
    </xf>
    <xf numFmtId="0" fontId="8" fillId="16" borderId="4" xfId="0" applyFont="1" applyFill="1" applyBorder="1" applyAlignment="1">
      <alignment horizontal="right"/>
    </xf>
    <xf numFmtId="0" fontId="8" fillId="16" borderId="15" xfId="0" applyFont="1" applyFill="1" applyBorder="1" applyAlignment="1">
      <alignment horizontal="center"/>
    </xf>
    <xf numFmtId="0" fontId="0" fillId="11" borderId="5" xfId="0" applyFill="1" applyBorder="1" applyAlignment="1">
      <alignment horizontal="center" vertical="center" wrapText="1"/>
    </xf>
    <xf numFmtId="0" fontId="0" fillId="14" borderId="1"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1" xfId="0" applyFill="1" applyBorder="1" applyAlignment="1">
      <alignment horizontal="center" vertical="center"/>
    </xf>
    <xf numFmtId="0" fontId="7" fillId="14" borderId="1" xfId="0" applyFont="1" applyFill="1" applyBorder="1" applyAlignment="1">
      <alignment horizontal="center" vertical="center" wrapText="1"/>
    </xf>
    <xf numFmtId="0" fontId="0" fillId="8" borderId="1" xfId="0" applyFill="1" applyBorder="1" applyAlignment="1">
      <alignment vertical="center" wrapText="1"/>
    </xf>
    <xf numFmtId="0" fontId="21" fillId="8" borderId="1" xfId="0" applyFont="1" applyFill="1" applyBorder="1" applyAlignment="1">
      <alignment horizontal="left" vertical="center" wrapText="1"/>
    </xf>
    <xf numFmtId="0" fontId="0" fillId="12" borderId="5" xfId="0" applyFill="1" applyBorder="1" applyAlignment="1">
      <alignment horizontal="center" vertical="center" wrapText="1"/>
    </xf>
    <xf numFmtId="0" fontId="0" fillId="12" borderId="1" xfId="0" applyFill="1" applyBorder="1" applyAlignment="1">
      <alignment horizontal="center"/>
    </xf>
    <xf numFmtId="166" fontId="0" fillId="2" borderId="1" xfId="0" applyNumberFormat="1" applyFill="1" applyBorder="1" applyAlignment="1">
      <alignment horizontal="center" vertical="center"/>
    </xf>
    <xf numFmtId="166" fontId="0" fillId="2" borderId="1" xfId="0" applyNumberFormat="1" applyFill="1" applyBorder="1" applyAlignment="1">
      <alignment horizontal="center" vertical="center" wrapText="1"/>
    </xf>
    <xf numFmtId="166" fontId="0" fillId="2" borderId="1" xfId="0" applyNumberFormat="1" applyFill="1" applyBorder="1"/>
    <xf numFmtId="44" fontId="0" fillId="2" borderId="1" xfId="0" applyNumberFormat="1" applyFill="1" applyBorder="1"/>
    <xf numFmtId="166" fontId="0" fillId="2" borderId="5" xfId="0" applyNumberFormat="1" applyFill="1" applyBorder="1" applyAlignment="1">
      <alignment wrapText="1"/>
    </xf>
    <xf numFmtId="166" fontId="0" fillId="2" borderId="5" xfId="0" applyNumberFormat="1" applyFill="1" applyBorder="1" applyAlignment="1">
      <alignment vertical="center" wrapText="1"/>
    </xf>
    <xf numFmtId="166" fontId="0" fillId="2" borderId="1" xfId="0" applyNumberFormat="1" applyFill="1" applyBorder="1" applyAlignment="1">
      <alignment vertical="center" wrapText="1"/>
    </xf>
    <xf numFmtId="166" fontId="5" fillId="2" borderId="1" xfId="0" applyNumberFormat="1" applyFont="1" applyFill="1" applyBorder="1" applyAlignment="1">
      <alignment vertical="center" wrapText="1"/>
    </xf>
    <xf numFmtId="0" fontId="6" fillId="0" borderId="0" xfId="0" applyFont="1" applyAlignment="1">
      <alignment horizontal="center" vertical="center"/>
    </xf>
    <xf numFmtId="0" fontId="5" fillId="0" borderId="0" xfId="0" applyFont="1" applyAlignment="1">
      <alignment horizontal="center" vertical="center"/>
    </xf>
    <xf numFmtId="167" fontId="0" fillId="2" borderId="1" xfId="0" applyNumberFormat="1" applyFill="1" applyBorder="1" applyAlignment="1">
      <alignment vertical="center"/>
    </xf>
    <xf numFmtId="167" fontId="0" fillId="2" borderId="1" xfId="0" applyNumberFormat="1" applyFill="1" applyBorder="1" applyAlignment="1">
      <alignment vertical="center" wrapText="1"/>
    </xf>
    <xf numFmtId="167" fontId="5" fillId="2" borderId="1" xfId="0" applyNumberFormat="1" applyFont="1" applyFill="1" applyBorder="1" applyAlignment="1">
      <alignment vertical="center" wrapText="1"/>
    </xf>
    <xf numFmtId="167" fontId="0" fillId="2" borderId="5" xfId="0" applyNumberFormat="1" applyFill="1" applyBorder="1" applyAlignment="1">
      <alignment vertical="center" wrapText="1"/>
    </xf>
    <xf numFmtId="3" fontId="12" fillId="5" borderId="1" xfId="0" applyNumberFormat="1" applyFont="1" applyFill="1" applyBorder="1" applyAlignment="1">
      <alignment horizontal="center" vertical="center" wrapText="1"/>
    </xf>
    <xf numFmtId="3" fontId="12" fillId="4" borderId="1" xfId="0" applyNumberFormat="1" applyFont="1" applyFill="1" applyBorder="1" applyAlignment="1">
      <alignment horizontal="center" vertical="center" wrapText="1"/>
    </xf>
  </cellXfs>
  <cellStyles count="6">
    <cellStyle name="Euro" xfId="2" xr:uid="{00000000-0005-0000-0000-000000000000}"/>
    <cellStyle name="Milliers" xfId="5" builtinId="3"/>
    <cellStyle name="Normal" xfId="0" builtinId="0"/>
    <cellStyle name="Normal 2" xfId="1" xr:uid="{00000000-0005-0000-0000-000003000000}"/>
    <cellStyle name="Normal 3" xfId="4" xr:uid="{00000000-0005-0000-0000-000004000000}"/>
    <cellStyle name="Normal_bpu emballages  lot 3 plastique" xfId="3" xr:uid="{00000000-0005-0000-0000-000005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3113617</xdr:colOff>
      <xdr:row>2</xdr:row>
      <xdr:rowOff>12700</xdr:rowOff>
    </xdr:from>
    <xdr:to>
      <xdr:col>4</xdr:col>
      <xdr:colOff>6619875</xdr:colOff>
      <xdr:row>9</xdr:row>
      <xdr:rowOff>103995</xdr:rowOff>
    </xdr:to>
    <xdr:pic>
      <xdr:nvPicPr>
        <xdr:cNvPr id="5" name="Image 4">
          <a:extLst>
            <a:ext uri="{FF2B5EF4-FFF2-40B4-BE49-F238E27FC236}">
              <a16:creationId xmlns:a16="http://schemas.microsoft.com/office/drawing/2014/main" id="{A15A313F-B3B8-CE49-A250-B1D240BF861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277" t="22529" r="11462" b="21147"/>
        <a:stretch/>
      </xdr:blipFill>
      <xdr:spPr>
        <a:xfrm>
          <a:off x="8282517" y="495300"/>
          <a:ext cx="3503083" cy="179354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63"/>
  <sheetViews>
    <sheetView tabSelected="1" view="pageBreakPreview" topLeftCell="E40" zoomScale="70" zoomScaleNormal="25" zoomScaleSheetLayoutView="70" workbookViewId="0">
      <selection activeCell="I57" sqref="I57"/>
    </sheetView>
  </sheetViews>
  <sheetFormatPr baseColWidth="10" defaultColWidth="11.44140625" defaultRowHeight="18" x14ac:dyDescent="0.35"/>
  <cols>
    <col min="1" max="1" width="9.6640625" style="2" bestFit="1" customWidth="1"/>
    <col min="2" max="2" width="13.21875" style="2" bestFit="1" customWidth="1"/>
    <col min="3" max="3" width="23" style="2" customWidth="1"/>
    <col min="4" max="4" width="22" style="2" bestFit="1" customWidth="1"/>
    <col min="5" max="5" width="96.77734375" style="2" customWidth="1"/>
    <col min="6" max="6" width="23.44140625" style="2" customWidth="1"/>
    <col min="7" max="7" width="24.6640625" style="79" customWidth="1"/>
    <col min="8" max="8" width="24.6640625" style="2" customWidth="1"/>
    <col min="9" max="9" width="105.77734375" style="2" customWidth="1"/>
    <col min="10" max="15" width="24.6640625" style="2" customWidth="1"/>
    <col min="16" max="19" width="11.6640625" style="2" customWidth="1"/>
    <col min="20" max="22" width="13.6640625" style="2" customWidth="1"/>
    <col min="23" max="16384" width="11.44140625" style="2"/>
  </cols>
  <sheetData>
    <row r="1" spans="1:22" x14ac:dyDescent="0.35">
      <c r="B1" s="16" t="s">
        <v>67</v>
      </c>
      <c r="C1" s="3"/>
      <c r="D1" s="17"/>
      <c r="E1" s="18"/>
      <c r="F1" s="18"/>
      <c r="G1" s="78"/>
      <c r="H1" s="17"/>
    </row>
    <row r="2" spans="1:22" x14ac:dyDescent="0.35">
      <c r="B2" s="19" t="s">
        <v>68</v>
      </c>
      <c r="C2" s="3"/>
      <c r="E2" s="20"/>
      <c r="F2" s="20"/>
    </row>
    <row r="3" spans="1:22" x14ac:dyDescent="0.35">
      <c r="B3" s="2" t="s">
        <v>81</v>
      </c>
      <c r="C3" s="17" t="s">
        <v>82</v>
      </c>
      <c r="E3" s="20"/>
      <c r="F3" s="20"/>
    </row>
    <row r="4" spans="1:22" ht="21" x14ac:dyDescent="0.35">
      <c r="B4" s="21"/>
      <c r="C4" s="22"/>
      <c r="D4" s="22"/>
      <c r="E4" s="22"/>
      <c r="F4" s="22"/>
      <c r="G4" s="3"/>
      <c r="H4" s="22"/>
    </row>
    <row r="5" spans="1:22" x14ac:dyDescent="0.35">
      <c r="B5" s="29" t="s">
        <v>65</v>
      </c>
      <c r="C5" s="29"/>
      <c r="D5" s="29"/>
    </row>
    <row r="6" spans="1:22" s="15" customFormat="1" x14ac:dyDescent="0.35">
      <c r="B6" s="23" t="s">
        <v>66</v>
      </c>
      <c r="C6" s="23"/>
      <c r="D6" s="23"/>
      <c r="G6" s="49"/>
      <c r="J6" s="2"/>
      <c r="K6" s="2"/>
      <c r="L6" s="2"/>
    </row>
    <row r="7" spans="1:22" x14ac:dyDescent="0.35">
      <c r="B7" s="24" t="s">
        <v>69</v>
      </c>
      <c r="C7" s="24"/>
      <c r="D7" s="24"/>
    </row>
    <row r="8" spans="1:22" x14ac:dyDescent="0.35">
      <c r="B8" s="30" t="s">
        <v>70</v>
      </c>
      <c r="C8" s="31"/>
      <c r="D8" s="31"/>
    </row>
    <row r="9" spans="1:22" x14ac:dyDescent="0.35">
      <c r="B9" s="25" t="s">
        <v>75</v>
      </c>
      <c r="C9" s="25"/>
      <c r="D9" s="25"/>
    </row>
    <row r="11" spans="1:22" x14ac:dyDescent="0.35">
      <c r="J11" s="4"/>
      <c r="K11" s="4"/>
      <c r="L11" s="4"/>
    </row>
    <row r="12" spans="1:22" customFormat="1" ht="15" customHeight="1" thickBot="1" x14ac:dyDescent="0.4">
      <c r="C12" s="1"/>
      <c r="G12" s="3"/>
      <c r="I12" s="4"/>
      <c r="J12" s="2"/>
      <c r="K12" s="2"/>
      <c r="L12" s="2"/>
      <c r="P12" s="85" t="s">
        <v>72</v>
      </c>
      <c r="Q12" s="85"/>
      <c r="R12" s="85"/>
      <c r="S12" s="85"/>
      <c r="T12" s="84" t="s">
        <v>73</v>
      </c>
      <c r="U12" s="84"/>
      <c r="V12" s="84"/>
    </row>
    <row r="13" spans="1:22" customFormat="1" ht="43.8" thickBot="1" x14ac:dyDescent="0.35">
      <c r="A13" s="35" t="s">
        <v>0</v>
      </c>
      <c r="B13" s="36" t="s">
        <v>58</v>
      </c>
      <c r="C13" s="36" t="s">
        <v>1</v>
      </c>
      <c r="D13" s="36" t="s">
        <v>3</v>
      </c>
      <c r="E13" s="36" t="s">
        <v>2</v>
      </c>
      <c r="F13" s="36" t="s">
        <v>74</v>
      </c>
      <c r="G13" s="36" t="s">
        <v>62</v>
      </c>
      <c r="H13" s="36" t="s">
        <v>61</v>
      </c>
      <c r="I13" s="36" t="s">
        <v>5</v>
      </c>
      <c r="J13" s="36" t="s">
        <v>6</v>
      </c>
      <c r="K13" s="36" t="s">
        <v>122</v>
      </c>
      <c r="L13" s="36" t="s">
        <v>7</v>
      </c>
      <c r="M13" s="36" t="s">
        <v>4</v>
      </c>
      <c r="N13" s="36" t="s">
        <v>8</v>
      </c>
      <c r="O13" s="37" t="s">
        <v>9</v>
      </c>
      <c r="P13" s="33" t="s">
        <v>54</v>
      </c>
      <c r="Q13" s="10" t="s">
        <v>52</v>
      </c>
      <c r="R13" s="11" t="s">
        <v>53</v>
      </c>
      <c r="S13" s="11" t="s">
        <v>55</v>
      </c>
      <c r="T13" s="8" t="s">
        <v>49</v>
      </c>
      <c r="U13" s="9" t="s">
        <v>50</v>
      </c>
      <c r="V13" s="9" t="s">
        <v>51</v>
      </c>
    </row>
    <row r="14" spans="1:22" customFormat="1" ht="43.05" customHeight="1" x14ac:dyDescent="0.3">
      <c r="A14" s="5">
        <v>1</v>
      </c>
      <c r="B14" s="13" t="s">
        <v>59</v>
      </c>
      <c r="C14" s="5" t="s">
        <v>11</v>
      </c>
      <c r="D14" s="5" t="s">
        <v>14</v>
      </c>
      <c r="E14" s="56" t="s">
        <v>31</v>
      </c>
      <c r="F14" s="34" t="s">
        <v>71</v>
      </c>
      <c r="G14" s="61" t="s">
        <v>126</v>
      </c>
      <c r="H14" s="64" t="s">
        <v>123</v>
      </c>
      <c r="I14" s="66" t="s">
        <v>157</v>
      </c>
      <c r="J14" s="68">
        <v>10000</v>
      </c>
      <c r="K14" s="80">
        <v>4.3040529959216604E-4</v>
      </c>
      <c r="L14" s="70">
        <v>16.507929918309863</v>
      </c>
      <c r="M14" s="75">
        <v>0.1</v>
      </c>
      <c r="N14" s="75">
        <f>L14+M14</f>
        <v>16.607929918309864</v>
      </c>
      <c r="O14" s="75">
        <f>N14*1.2</f>
        <v>19.929515901971836</v>
      </c>
      <c r="P14" s="62" t="s">
        <v>143</v>
      </c>
      <c r="Q14" s="62" t="s">
        <v>143</v>
      </c>
      <c r="R14" s="62" t="s">
        <v>143</v>
      </c>
      <c r="S14" s="62" t="s">
        <v>143</v>
      </c>
      <c r="T14" s="65" t="s">
        <v>143</v>
      </c>
      <c r="U14" s="65" t="s">
        <v>144</v>
      </c>
      <c r="V14" s="65" t="s">
        <v>144</v>
      </c>
    </row>
    <row r="15" spans="1:22" customFormat="1" ht="66" customHeight="1" x14ac:dyDescent="0.3">
      <c r="A15" s="5">
        <v>2</v>
      </c>
      <c r="B15" s="13" t="s">
        <v>59</v>
      </c>
      <c r="C15" s="5" t="s">
        <v>83</v>
      </c>
      <c r="D15" s="5" t="s">
        <v>84</v>
      </c>
      <c r="E15" s="56" t="s">
        <v>85</v>
      </c>
      <c r="F15" s="12" t="s">
        <v>71</v>
      </c>
      <c r="G15" s="61" t="s">
        <v>84</v>
      </c>
      <c r="H15" s="64" t="s">
        <v>123</v>
      </c>
      <c r="I15" s="66" t="s">
        <v>158</v>
      </c>
      <c r="J15" s="68">
        <v>6000</v>
      </c>
      <c r="K15" s="81">
        <v>3.0728995615782238E-4</v>
      </c>
      <c r="L15" s="76">
        <v>13.51220935830986</v>
      </c>
      <c r="M15" s="76">
        <v>0.1</v>
      </c>
      <c r="N15" s="75">
        <f t="shared" ref="N15:N46" si="0">L15+M15</f>
        <v>13.61220935830986</v>
      </c>
      <c r="O15" s="75">
        <f t="shared" ref="O15:O46" si="1">N15*1.2</f>
        <v>16.334651229971833</v>
      </c>
      <c r="P15" s="62" t="s">
        <v>143</v>
      </c>
      <c r="Q15" s="62" t="s">
        <v>143</v>
      </c>
      <c r="R15" s="62" t="s">
        <v>143</v>
      </c>
      <c r="S15" s="62" t="s">
        <v>143</v>
      </c>
      <c r="T15" s="65" t="s">
        <v>143</v>
      </c>
      <c r="U15" s="65" t="s">
        <v>144</v>
      </c>
      <c r="V15" s="65" t="s">
        <v>144</v>
      </c>
    </row>
    <row r="16" spans="1:22" customFormat="1" ht="37.5" customHeight="1" x14ac:dyDescent="0.3">
      <c r="A16" s="5">
        <v>3</v>
      </c>
      <c r="B16" s="13" t="s">
        <v>59</v>
      </c>
      <c r="C16" s="5" t="s">
        <v>12</v>
      </c>
      <c r="D16" s="5" t="s">
        <v>21</v>
      </c>
      <c r="E16" s="56" t="s">
        <v>36</v>
      </c>
      <c r="F16" s="12" t="s">
        <v>71</v>
      </c>
      <c r="G16" s="61" t="s">
        <v>132</v>
      </c>
      <c r="H16" s="63" t="s">
        <v>123</v>
      </c>
      <c r="I16" s="66" t="s">
        <v>159</v>
      </c>
      <c r="J16" s="68">
        <v>10000</v>
      </c>
      <c r="K16" s="81">
        <v>3.1253929538341144E-4</v>
      </c>
      <c r="L16" s="71">
        <v>18.634933658309855</v>
      </c>
      <c r="M16" s="76">
        <v>0.05</v>
      </c>
      <c r="N16" s="75">
        <f t="shared" si="0"/>
        <v>18.684933658309856</v>
      </c>
      <c r="O16" s="75">
        <f t="shared" si="1"/>
        <v>22.421920389971827</v>
      </c>
      <c r="P16" s="62" t="s">
        <v>143</v>
      </c>
      <c r="Q16" s="62" t="s">
        <v>143</v>
      </c>
      <c r="R16" s="62" t="s">
        <v>143</v>
      </c>
      <c r="S16" s="62" t="s">
        <v>143</v>
      </c>
      <c r="T16" s="65" t="s">
        <v>143</v>
      </c>
      <c r="U16" s="65" t="s">
        <v>144</v>
      </c>
      <c r="V16" s="65" t="s">
        <v>144</v>
      </c>
    </row>
    <row r="17" spans="1:22" customFormat="1" ht="30" customHeight="1" x14ac:dyDescent="0.3">
      <c r="A17" s="5">
        <v>4</v>
      </c>
      <c r="B17" s="13" t="s">
        <v>59</v>
      </c>
      <c r="C17" s="5" t="s">
        <v>12</v>
      </c>
      <c r="D17" s="5" t="s">
        <v>15</v>
      </c>
      <c r="E17" s="56" t="s">
        <v>32</v>
      </c>
      <c r="F17" s="12" t="s">
        <v>71</v>
      </c>
      <c r="G17" s="61" t="s">
        <v>133</v>
      </c>
      <c r="H17" s="64" t="s">
        <v>123</v>
      </c>
      <c r="I17" s="66" t="s">
        <v>160</v>
      </c>
      <c r="J17" s="68">
        <v>5000</v>
      </c>
      <c r="K17" s="80">
        <v>3.0847784757196371E-4</v>
      </c>
      <c r="L17" s="70">
        <v>16.545433658309857</v>
      </c>
      <c r="M17" s="76">
        <v>0.05</v>
      </c>
      <c r="N17" s="75">
        <f t="shared" si="0"/>
        <v>16.595433658309858</v>
      </c>
      <c r="O17" s="75">
        <f t="shared" si="1"/>
        <v>19.91452038997183</v>
      </c>
      <c r="P17" s="62" t="s">
        <v>143</v>
      </c>
      <c r="Q17" s="62" t="s">
        <v>143</v>
      </c>
      <c r="R17" s="62" t="s">
        <v>143</v>
      </c>
      <c r="S17" s="62" t="s">
        <v>143</v>
      </c>
      <c r="T17" s="65" t="s">
        <v>143</v>
      </c>
      <c r="U17" s="65" t="s">
        <v>144</v>
      </c>
      <c r="V17" s="65" t="s">
        <v>144</v>
      </c>
    </row>
    <row r="18" spans="1:22" customFormat="1" ht="30" customHeight="1" x14ac:dyDescent="0.3">
      <c r="A18" s="5">
        <v>5</v>
      </c>
      <c r="B18" s="13" t="s">
        <v>59</v>
      </c>
      <c r="C18" s="5" t="s">
        <v>12</v>
      </c>
      <c r="D18" s="5" t="s">
        <v>19</v>
      </c>
      <c r="E18" s="56" t="s">
        <v>86</v>
      </c>
      <c r="F18" s="12" t="s">
        <v>71</v>
      </c>
      <c r="G18" s="61" t="s">
        <v>134</v>
      </c>
      <c r="H18" s="63" t="s">
        <v>123</v>
      </c>
      <c r="I18" s="66" t="s">
        <v>161</v>
      </c>
      <c r="J18" s="68">
        <v>20000</v>
      </c>
      <c r="K18" s="81">
        <v>3.2049885135984255E-4</v>
      </c>
      <c r="L18" s="71">
        <v>22.656433658309858</v>
      </c>
      <c r="M18" s="76">
        <v>0.05</v>
      </c>
      <c r="N18" s="75">
        <f t="shared" si="0"/>
        <v>22.706433658309859</v>
      </c>
      <c r="O18" s="75">
        <f t="shared" si="1"/>
        <v>27.247720389971828</v>
      </c>
      <c r="P18" s="62" t="s">
        <v>143</v>
      </c>
      <c r="Q18" s="62" t="s">
        <v>143</v>
      </c>
      <c r="R18" s="62" t="s">
        <v>143</v>
      </c>
      <c r="S18" s="62" t="s">
        <v>143</v>
      </c>
      <c r="T18" s="65" t="s">
        <v>143</v>
      </c>
      <c r="U18" s="65" t="s">
        <v>144</v>
      </c>
      <c r="V18" s="65" t="s">
        <v>144</v>
      </c>
    </row>
    <row r="19" spans="1:22" customFormat="1" ht="30" customHeight="1" x14ac:dyDescent="0.3">
      <c r="A19" s="5">
        <v>6</v>
      </c>
      <c r="B19" s="13" t="s">
        <v>59</v>
      </c>
      <c r="C19" s="5" t="s">
        <v>11</v>
      </c>
      <c r="D19" s="57" t="s">
        <v>13</v>
      </c>
      <c r="E19" s="56" t="s">
        <v>30</v>
      </c>
      <c r="F19" s="12" t="s">
        <v>71</v>
      </c>
      <c r="G19" s="61" t="s">
        <v>127</v>
      </c>
      <c r="H19" s="64" t="s">
        <v>123</v>
      </c>
      <c r="I19" s="66" t="s">
        <v>162</v>
      </c>
      <c r="J19" s="68">
        <v>10000</v>
      </c>
      <c r="K19" s="80">
        <v>9.5523374235310877E-4</v>
      </c>
      <c r="L19" s="70">
        <v>46.687613718309862</v>
      </c>
      <c r="M19" s="76">
        <v>0.1</v>
      </c>
      <c r="N19" s="75">
        <f t="shared" si="0"/>
        <v>46.787613718309863</v>
      </c>
      <c r="O19" s="75">
        <f t="shared" si="1"/>
        <v>56.145136461971838</v>
      </c>
      <c r="P19" s="62" t="s">
        <v>143</v>
      </c>
      <c r="Q19" s="62" t="s">
        <v>143</v>
      </c>
      <c r="R19" s="62" t="s">
        <v>143</v>
      </c>
      <c r="S19" s="62" t="s">
        <v>143</v>
      </c>
      <c r="T19" s="65" t="s">
        <v>143</v>
      </c>
      <c r="U19" s="65" t="s">
        <v>144</v>
      </c>
      <c r="V19" s="65" t="s">
        <v>144</v>
      </c>
    </row>
    <row r="20" spans="1:22" customFormat="1" ht="30" customHeight="1" x14ac:dyDescent="0.3">
      <c r="A20" s="5">
        <v>7</v>
      </c>
      <c r="B20" s="13" t="s">
        <v>59</v>
      </c>
      <c r="C20" s="5" t="s">
        <v>12</v>
      </c>
      <c r="D20" s="57" t="s">
        <v>17</v>
      </c>
      <c r="E20" s="56" t="s">
        <v>34</v>
      </c>
      <c r="F20" s="12" t="s">
        <v>71</v>
      </c>
      <c r="G20" s="61" t="s">
        <v>135</v>
      </c>
      <c r="H20" s="63" t="s">
        <v>123</v>
      </c>
      <c r="I20" s="66" t="s">
        <v>163</v>
      </c>
      <c r="J20" s="68">
        <v>10000</v>
      </c>
      <c r="K20" s="81">
        <v>3.1208134294233417E-4</v>
      </c>
      <c r="L20" s="71">
        <v>18.456433658309859</v>
      </c>
      <c r="M20" s="76">
        <v>0.05</v>
      </c>
      <c r="N20" s="75">
        <f t="shared" si="0"/>
        <v>18.506433658309859</v>
      </c>
      <c r="O20" s="75">
        <f t="shared" si="1"/>
        <v>22.207720389971829</v>
      </c>
      <c r="P20" s="62" t="s">
        <v>143</v>
      </c>
      <c r="Q20" s="62" t="s">
        <v>143</v>
      </c>
      <c r="R20" s="62" t="s">
        <v>143</v>
      </c>
      <c r="S20" s="62" t="s">
        <v>143</v>
      </c>
      <c r="T20" s="65" t="s">
        <v>143</v>
      </c>
      <c r="U20" s="65" t="s">
        <v>144</v>
      </c>
      <c r="V20" s="65" t="s">
        <v>144</v>
      </c>
    </row>
    <row r="21" spans="1:22" customFormat="1" ht="30" customHeight="1" x14ac:dyDescent="0.3">
      <c r="A21" s="5">
        <v>8</v>
      </c>
      <c r="B21" s="13" t="s">
        <v>59</v>
      </c>
      <c r="C21" s="5" t="s">
        <v>12</v>
      </c>
      <c r="D21" s="5" t="s">
        <v>23</v>
      </c>
      <c r="E21" s="56" t="s">
        <v>87</v>
      </c>
      <c r="F21" s="12" t="s">
        <v>71</v>
      </c>
      <c r="G21" s="61" t="s">
        <v>136</v>
      </c>
      <c r="H21" s="63" t="s">
        <v>123</v>
      </c>
      <c r="I21" s="66" t="s">
        <v>164</v>
      </c>
      <c r="J21" s="68">
        <v>5000</v>
      </c>
      <c r="K21" s="81">
        <v>3.3598892669654292E-4</v>
      </c>
      <c r="L21" s="71">
        <v>34.219096898309857</v>
      </c>
      <c r="M21" s="76">
        <v>0.02</v>
      </c>
      <c r="N21" s="75">
        <f t="shared" si="0"/>
        <v>34.23909689830986</v>
      </c>
      <c r="O21" s="75">
        <f t="shared" si="1"/>
        <v>41.086916277971831</v>
      </c>
      <c r="P21" s="62" t="s">
        <v>143</v>
      </c>
      <c r="Q21" s="62" t="s">
        <v>143</v>
      </c>
      <c r="R21" s="62" t="s">
        <v>143</v>
      </c>
      <c r="S21" s="62" t="s">
        <v>143</v>
      </c>
      <c r="T21" s="65" t="s">
        <v>143</v>
      </c>
      <c r="U21" s="65" t="s">
        <v>144</v>
      </c>
      <c r="V21" s="65" t="s">
        <v>144</v>
      </c>
    </row>
    <row r="22" spans="1:22" customFormat="1" ht="50.55" customHeight="1" x14ac:dyDescent="0.3">
      <c r="A22" s="5">
        <v>9</v>
      </c>
      <c r="B22" s="13" t="s">
        <v>59</v>
      </c>
      <c r="C22" s="5" t="s">
        <v>83</v>
      </c>
      <c r="D22" s="57" t="s">
        <v>22</v>
      </c>
      <c r="E22" s="56" t="s">
        <v>37</v>
      </c>
      <c r="F22" s="12" t="s">
        <v>71</v>
      </c>
      <c r="G22" s="61" t="s">
        <v>22</v>
      </c>
      <c r="H22" s="63" t="s">
        <v>123</v>
      </c>
      <c r="I22" s="66" t="s">
        <v>165</v>
      </c>
      <c r="J22" s="68" t="s">
        <v>125</v>
      </c>
      <c r="K22" s="81">
        <v>4.0869756811068438E-4</v>
      </c>
      <c r="L22" s="76">
        <v>12.159654218309861</v>
      </c>
      <c r="M22" s="76">
        <v>0.05</v>
      </c>
      <c r="N22" s="75">
        <f t="shared" si="0"/>
        <v>12.209654218309861</v>
      </c>
      <c r="O22" s="75">
        <f t="shared" si="1"/>
        <v>14.651585061971833</v>
      </c>
      <c r="P22" s="62" t="s">
        <v>143</v>
      </c>
      <c r="Q22" s="62" t="s">
        <v>143</v>
      </c>
      <c r="R22" s="62" t="s">
        <v>143</v>
      </c>
      <c r="S22" s="62" t="s">
        <v>143</v>
      </c>
      <c r="T22" s="65" t="s">
        <v>143</v>
      </c>
      <c r="U22" s="65" t="s">
        <v>144</v>
      </c>
      <c r="V22" s="65" t="s">
        <v>144</v>
      </c>
    </row>
    <row r="23" spans="1:22" customFormat="1" ht="30" customHeight="1" x14ac:dyDescent="0.3">
      <c r="A23" s="5">
        <v>10</v>
      </c>
      <c r="B23" s="13" t="s">
        <v>59</v>
      </c>
      <c r="C23" s="5" t="s">
        <v>12</v>
      </c>
      <c r="D23" s="5" t="s">
        <v>20</v>
      </c>
      <c r="E23" s="56" t="s">
        <v>88</v>
      </c>
      <c r="F23" s="12" t="s">
        <v>71</v>
      </c>
      <c r="G23" s="61" t="s">
        <v>137</v>
      </c>
      <c r="H23" s="63" t="s">
        <v>123</v>
      </c>
      <c r="I23" s="66" t="s">
        <v>166</v>
      </c>
      <c r="J23" s="68">
        <v>8500</v>
      </c>
      <c r="K23" s="81">
        <v>3.4950744521506136E-4</v>
      </c>
      <c r="L23" s="71">
        <v>32.209396898309855</v>
      </c>
      <c r="M23" s="76">
        <v>0.02</v>
      </c>
      <c r="N23" s="75">
        <f t="shared" si="0"/>
        <v>32.229396898309858</v>
      </c>
      <c r="O23" s="75">
        <f t="shared" si="1"/>
        <v>38.675276277971825</v>
      </c>
      <c r="P23" s="62" t="s">
        <v>143</v>
      </c>
      <c r="Q23" s="62" t="s">
        <v>143</v>
      </c>
      <c r="R23" s="62" t="s">
        <v>143</v>
      </c>
      <c r="S23" s="62" t="s">
        <v>143</v>
      </c>
      <c r="T23" s="65" t="s">
        <v>143</v>
      </c>
      <c r="U23" s="65" t="s">
        <v>144</v>
      </c>
      <c r="V23" s="65" t="s">
        <v>144</v>
      </c>
    </row>
    <row r="24" spans="1:22" s="6" customFormat="1" ht="30" customHeight="1" x14ac:dyDescent="0.3">
      <c r="A24" s="5">
        <v>11</v>
      </c>
      <c r="B24" s="13" t="s">
        <v>59</v>
      </c>
      <c r="C24" s="5" t="s">
        <v>12</v>
      </c>
      <c r="D24" s="5" t="s">
        <v>24</v>
      </c>
      <c r="E24" s="56" t="s">
        <v>89</v>
      </c>
      <c r="F24" s="12" t="s">
        <v>71</v>
      </c>
      <c r="G24" s="61" t="s">
        <v>138</v>
      </c>
      <c r="H24" s="63" t="s">
        <v>123</v>
      </c>
      <c r="I24" s="66" t="s">
        <v>167</v>
      </c>
      <c r="J24" s="68">
        <v>5000</v>
      </c>
      <c r="K24" s="81">
        <v>3.6026502097263717E-4</v>
      </c>
      <c r="L24" s="71">
        <v>31.295896898309859</v>
      </c>
      <c r="M24" s="76">
        <v>0.02</v>
      </c>
      <c r="N24" s="75">
        <f t="shared" si="0"/>
        <v>31.315896898309859</v>
      </c>
      <c r="O24" s="75">
        <f t="shared" si="1"/>
        <v>37.579076277971829</v>
      </c>
      <c r="P24" s="62" t="s">
        <v>143</v>
      </c>
      <c r="Q24" s="62" t="s">
        <v>143</v>
      </c>
      <c r="R24" s="62" t="s">
        <v>143</v>
      </c>
      <c r="S24" s="62" t="s">
        <v>143</v>
      </c>
      <c r="T24" s="65" t="s">
        <v>143</v>
      </c>
      <c r="U24" s="65" t="s">
        <v>144</v>
      </c>
      <c r="V24" s="65" t="s">
        <v>144</v>
      </c>
    </row>
    <row r="25" spans="1:22" s="6" customFormat="1" ht="30" customHeight="1" x14ac:dyDescent="0.3">
      <c r="A25" s="5">
        <v>12</v>
      </c>
      <c r="B25" s="13" t="s">
        <v>59</v>
      </c>
      <c r="C25" s="5" t="s">
        <v>11</v>
      </c>
      <c r="D25" s="5" t="s">
        <v>16</v>
      </c>
      <c r="E25" s="56" t="s">
        <v>33</v>
      </c>
      <c r="F25" s="12" t="s">
        <v>71</v>
      </c>
      <c r="G25" s="61" t="s">
        <v>128</v>
      </c>
      <c r="H25" s="64" t="s">
        <v>123</v>
      </c>
      <c r="I25" s="66" t="s">
        <v>168</v>
      </c>
      <c r="J25" s="68" t="s">
        <v>141</v>
      </c>
      <c r="K25" s="80">
        <v>5.2171101508038129E-4</v>
      </c>
      <c r="L25" s="70">
        <v>22.737113718309857</v>
      </c>
      <c r="M25" s="76">
        <v>0.1</v>
      </c>
      <c r="N25" s="75">
        <f t="shared" si="0"/>
        <v>22.837113718309858</v>
      </c>
      <c r="O25" s="75">
        <f t="shared" si="1"/>
        <v>27.40453646197183</v>
      </c>
      <c r="P25" s="62" t="s">
        <v>143</v>
      </c>
      <c r="Q25" s="62" t="s">
        <v>143</v>
      </c>
      <c r="R25" s="62" t="s">
        <v>143</v>
      </c>
      <c r="S25" s="62" t="s">
        <v>143</v>
      </c>
      <c r="T25" s="65" t="s">
        <v>143</v>
      </c>
      <c r="U25" s="65" t="s">
        <v>144</v>
      </c>
      <c r="V25" s="65" t="s">
        <v>144</v>
      </c>
    </row>
    <row r="26" spans="1:22" s="6" customFormat="1" ht="30" customHeight="1" x14ac:dyDescent="0.3">
      <c r="A26" s="5">
        <v>13</v>
      </c>
      <c r="B26" s="13" t="s">
        <v>59</v>
      </c>
      <c r="C26" s="5" t="s">
        <v>12</v>
      </c>
      <c r="D26" s="5" t="s">
        <v>64</v>
      </c>
      <c r="E26" s="56" t="s">
        <v>90</v>
      </c>
      <c r="F26" s="12" t="s">
        <v>71</v>
      </c>
      <c r="G26" s="61" t="s">
        <v>139</v>
      </c>
      <c r="H26" s="63" t="s">
        <v>123</v>
      </c>
      <c r="I26" s="66" t="s">
        <v>169</v>
      </c>
      <c r="J26" s="68">
        <v>5000</v>
      </c>
      <c r="K26" s="81">
        <v>3.3731468427230024E-4</v>
      </c>
      <c r="L26" s="71">
        <v>34.250596898309851</v>
      </c>
      <c r="M26" s="76">
        <v>0.02</v>
      </c>
      <c r="N26" s="75">
        <f t="shared" si="0"/>
        <v>34.270596898309854</v>
      </c>
      <c r="O26" s="75">
        <f t="shared" si="1"/>
        <v>41.124716277971821</v>
      </c>
      <c r="P26" s="62" t="s">
        <v>143</v>
      </c>
      <c r="Q26" s="62" t="s">
        <v>143</v>
      </c>
      <c r="R26" s="62" t="s">
        <v>143</v>
      </c>
      <c r="S26" s="62" t="s">
        <v>143</v>
      </c>
      <c r="T26" s="65" t="s">
        <v>143</v>
      </c>
      <c r="U26" s="65" t="s">
        <v>144</v>
      </c>
      <c r="V26" s="65" t="s">
        <v>144</v>
      </c>
    </row>
    <row r="27" spans="1:22" s="6" customFormat="1" ht="30" customHeight="1" x14ac:dyDescent="0.3">
      <c r="A27" s="5">
        <v>14</v>
      </c>
      <c r="B27" s="13" t="s">
        <v>59</v>
      </c>
      <c r="C27" s="5" t="s">
        <v>12</v>
      </c>
      <c r="D27" s="57" t="s">
        <v>28</v>
      </c>
      <c r="E27" s="56" t="s">
        <v>41</v>
      </c>
      <c r="F27" s="12" t="s">
        <v>71</v>
      </c>
      <c r="G27" s="61" t="s">
        <v>140</v>
      </c>
      <c r="H27" s="63" t="s">
        <v>123</v>
      </c>
      <c r="I27" s="66" t="s">
        <v>170</v>
      </c>
      <c r="J27" s="68" t="s">
        <v>188</v>
      </c>
      <c r="K27" s="82">
        <v>3.6245521205007842E-4</v>
      </c>
      <c r="L27" s="71">
        <v>17.937935838309862</v>
      </c>
      <c r="M27" s="76">
        <v>0.1</v>
      </c>
      <c r="N27" s="75">
        <f t="shared" si="0"/>
        <v>18.037935838309863</v>
      </c>
      <c r="O27" s="75">
        <f t="shared" si="1"/>
        <v>21.645523005971835</v>
      </c>
      <c r="P27" s="62" t="s">
        <v>143</v>
      </c>
      <c r="Q27" s="62" t="s">
        <v>143</v>
      </c>
      <c r="R27" s="62" t="s">
        <v>143</v>
      </c>
      <c r="S27" s="62" t="s">
        <v>143</v>
      </c>
      <c r="T27" s="65" t="s">
        <v>143</v>
      </c>
      <c r="U27" s="65" t="s">
        <v>144</v>
      </c>
      <c r="V27" s="65" t="s">
        <v>144</v>
      </c>
    </row>
    <row r="28" spans="1:22" s="6" customFormat="1" ht="30" customHeight="1" x14ac:dyDescent="0.3">
      <c r="A28" s="5">
        <v>15</v>
      </c>
      <c r="B28" s="13" t="s">
        <v>59</v>
      </c>
      <c r="C28" s="5" t="s">
        <v>12</v>
      </c>
      <c r="D28" s="57" t="s">
        <v>91</v>
      </c>
      <c r="E28" s="56" t="s">
        <v>92</v>
      </c>
      <c r="F28" s="12" t="s">
        <v>71</v>
      </c>
      <c r="G28" s="61" t="s">
        <v>145</v>
      </c>
      <c r="H28" s="63" t="s">
        <v>123</v>
      </c>
      <c r="I28" s="66" t="s">
        <v>171</v>
      </c>
      <c r="J28" s="68" t="s">
        <v>189</v>
      </c>
      <c r="K28" s="81">
        <v>2.9497040817802445E-4</v>
      </c>
      <c r="L28" s="76">
        <v>15.581596898309861</v>
      </c>
      <c r="M28" s="76">
        <v>0.02</v>
      </c>
      <c r="N28" s="75">
        <f t="shared" si="0"/>
        <v>15.601596898309861</v>
      </c>
      <c r="O28" s="75">
        <f t="shared" si="1"/>
        <v>18.721916277971832</v>
      </c>
      <c r="P28" s="62" t="s">
        <v>143</v>
      </c>
      <c r="Q28" s="62" t="s">
        <v>143</v>
      </c>
      <c r="R28" s="62" t="s">
        <v>143</v>
      </c>
      <c r="S28" s="62" t="s">
        <v>143</v>
      </c>
      <c r="T28" s="65" t="s">
        <v>143</v>
      </c>
      <c r="U28" s="65" t="s">
        <v>144</v>
      </c>
      <c r="V28" s="65" t="s">
        <v>144</v>
      </c>
    </row>
    <row r="29" spans="1:22" s="6" customFormat="1" ht="30" customHeight="1" x14ac:dyDescent="0.3">
      <c r="A29" s="5">
        <v>16</v>
      </c>
      <c r="B29" s="13" t="s">
        <v>59</v>
      </c>
      <c r="C29" s="5" t="s">
        <v>12</v>
      </c>
      <c r="D29" s="57" t="s">
        <v>93</v>
      </c>
      <c r="E29" s="56" t="s">
        <v>94</v>
      </c>
      <c r="F29" s="12" t="s">
        <v>71</v>
      </c>
      <c r="G29" s="61" t="s">
        <v>146</v>
      </c>
      <c r="H29" s="63" t="s">
        <v>123</v>
      </c>
      <c r="I29" s="66" t="s">
        <v>172</v>
      </c>
      <c r="J29" s="68" t="s">
        <v>190</v>
      </c>
      <c r="K29" s="81">
        <v>3.0490727686489303E-4</v>
      </c>
      <c r="L29" s="76">
        <v>19.235596898309858</v>
      </c>
      <c r="M29" s="76">
        <v>0.02</v>
      </c>
      <c r="N29" s="75">
        <f t="shared" si="0"/>
        <v>19.255596898309857</v>
      </c>
      <c r="O29" s="75">
        <f t="shared" si="1"/>
        <v>23.106716277971827</v>
      </c>
      <c r="P29" s="62" t="s">
        <v>143</v>
      </c>
      <c r="Q29" s="62" t="s">
        <v>143</v>
      </c>
      <c r="R29" s="62" t="s">
        <v>143</v>
      </c>
      <c r="S29" s="62" t="s">
        <v>143</v>
      </c>
      <c r="T29" s="65" t="s">
        <v>143</v>
      </c>
      <c r="U29" s="65" t="s">
        <v>144</v>
      </c>
      <c r="V29" s="65" t="s">
        <v>144</v>
      </c>
    </row>
    <row r="30" spans="1:22" s="6" customFormat="1" ht="30" customHeight="1" x14ac:dyDescent="0.3">
      <c r="A30" s="5">
        <v>17</v>
      </c>
      <c r="B30" s="13" t="s">
        <v>59</v>
      </c>
      <c r="C30" s="5" t="s">
        <v>10</v>
      </c>
      <c r="D30" s="57" t="s">
        <v>95</v>
      </c>
      <c r="E30" s="56" t="s">
        <v>96</v>
      </c>
      <c r="F30" s="12" t="s">
        <v>71</v>
      </c>
      <c r="G30" s="61" t="s">
        <v>147</v>
      </c>
      <c r="H30" s="63" t="s">
        <v>123</v>
      </c>
      <c r="I30" s="66" t="s">
        <v>173</v>
      </c>
      <c r="J30" s="68" t="s">
        <v>191</v>
      </c>
      <c r="K30" s="81">
        <v>2.8097750666287292E-4</v>
      </c>
      <c r="L30" s="76">
        <v>14.03202555830986</v>
      </c>
      <c r="M30" s="76">
        <v>0.05</v>
      </c>
      <c r="N30" s="75">
        <f t="shared" si="0"/>
        <v>14.08202555830986</v>
      </c>
      <c r="O30" s="75">
        <f t="shared" si="1"/>
        <v>16.89843066997183</v>
      </c>
      <c r="P30" s="62" t="s">
        <v>143</v>
      </c>
      <c r="Q30" s="62" t="s">
        <v>143</v>
      </c>
      <c r="R30" s="62" t="s">
        <v>143</v>
      </c>
      <c r="S30" s="62" t="s">
        <v>143</v>
      </c>
      <c r="T30" s="65" t="s">
        <v>143</v>
      </c>
      <c r="U30" s="65" t="s">
        <v>144</v>
      </c>
      <c r="V30" s="65" t="s">
        <v>144</v>
      </c>
    </row>
    <row r="31" spans="1:22" s="6" customFormat="1" ht="30" customHeight="1" x14ac:dyDescent="0.3">
      <c r="A31" s="5">
        <v>18</v>
      </c>
      <c r="B31" s="14" t="s">
        <v>60</v>
      </c>
      <c r="C31" s="5" t="s">
        <v>12</v>
      </c>
      <c r="D31" s="5" t="s">
        <v>97</v>
      </c>
      <c r="E31" s="58" t="s">
        <v>98</v>
      </c>
      <c r="F31" s="12" t="s">
        <v>71</v>
      </c>
      <c r="G31" s="61" t="s">
        <v>148</v>
      </c>
      <c r="H31" s="63" t="s">
        <v>123</v>
      </c>
      <c r="I31" s="67" t="s">
        <v>174</v>
      </c>
      <c r="J31" s="68" t="s">
        <v>190</v>
      </c>
      <c r="K31" s="81">
        <v>3.0831636777398406E-4</v>
      </c>
      <c r="L31" s="76">
        <v>15.623596898309861</v>
      </c>
      <c r="M31" s="76">
        <v>0.02</v>
      </c>
      <c r="N31" s="75">
        <f t="shared" si="0"/>
        <v>15.643596898309861</v>
      </c>
      <c r="O31" s="75">
        <f t="shared" si="1"/>
        <v>18.772316277971832</v>
      </c>
      <c r="P31" s="62" t="s">
        <v>143</v>
      </c>
      <c r="Q31" s="62" t="s">
        <v>143</v>
      </c>
      <c r="R31" s="62" t="s">
        <v>143</v>
      </c>
      <c r="S31" s="62" t="s">
        <v>143</v>
      </c>
      <c r="T31" s="65" t="s">
        <v>143</v>
      </c>
      <c r="U31" s="65" t="s">
        <v>144</v>
      </c>
      <c r="V31" s="65" t="s">
        <v>144</v>
      </c>
    </row>
    <row r="32" spans="1:22" s="6" customFormat="1" ht="40.5" customHeight="1" x14ac:dyDescent="0.3">
      <c r="A32" s="5">
        <v>19</v>
      </c>
      <c r="B32" s="14" t="s">
        <v>60</v>
      </c>
      <c r="C32" s="5" t="s">
        <v>83</v>
      </c>
      <c r="D32" s="5" t="s">
        <v>99</v>
      </c>
      <c r="E32" s="58" t="s">
        <v>100</v>
      </c>
      <c r="F32" s="12" t="s">
        <v>71</v>
      </c>
      <c r="G32" s="61"/>
      <c r="H32" s="27"/>
      <c r="I32" s="67"/>
      <c r="J32" s="68"/>
      <c r="K32" s="81"/>
      <c r="L32" s="76"/>
      <c r="M32" s="76"/>
      <c r="N32" s="75"/>
      <c r="O32" s="75"/>
      <c r="P32" s="65"/>
      <c r="Q32" s="65"/>
      <c r="R32" s="65"/>
      <c r="S32" s="65"/>
      <c r="T32" s="65"/>
      <c r="U32" s="65"/>
      <c r="V32" s="65"/>
    </row>
    <row r="33" spans="1:22" s="6" customFormat="1" ht="30" customHeight="1" x14ac:dyDescent="0.3">
      <c r="A33" s="5">
        <v>20</v>
      </c>
      <c r="B33" s="14" t="s">
        <v>60</v>
      </c>
      <c r="C33" s="5" t="s">
        <v>12</v>
      </c>
      <c r="D33" s="5" t="s">
        <v>101</v>
      </c>
      <c r="E33" s="58" t="s">
        <v>102</v>
      </c>
      <c r="F33" s="12" t="s">
        <v>71</v>
      </c>
      <c r="G33" s="61" t="s">
        <v>149</v>
      </c>
      <c r="H33" s="63" t="s">
        <v>123</v>
      </c>
      <c r="I33" s="67" t="s">
        <v>175</v>
      </c>
      <c r="J33" s="68" t="s">
        <v>190</v>
      </c>
      <c r="K33" s="81">
        <v>3.1170441491203105E-4</v>
      </c>
      <c r="L33" s="76">
        <v>21.997096898309859</v>
      </c>
      <c r="M33" s="76">
        <v>0.02</v>
      </c>
      <c r="N33" s="75">
        <f t="shared" si="0"/>
        <v>22.017096898309859</v>
      </c>
      <c r="O33" s="75">
        <f t="shared" si="1"/>
        <v>26.420516277971831</v>
      </c>
      <c r="P33" s="62" t="s">
        <v>143</v>
      </c>
      <c r="Q33" s="62" t="s">
        <v>143</v>
      </c>
      <c r="R33" s="62" t="s">
        <v>143</v>
      </c>
      <c r="S33" s="62" t="s">
        <v>143</v>
      </c>
      <c r="T33" s="65" t="s">
        <v>143</v>
      </c>
      <c r="U33" s="65" t="s">
        <v>144</v>
      </c>
      <c r="V33" s="65" t="s">
        <v>144</v>
      </c>
    </row>
    <row r="34" spans="1:22" s="6" customFormat="1" ht="48" customHeight="1" x14ac:dyDescent="0.3">
      <c r="A34" s="5">
        <v>21</v>
      </c>
      <c r="B34" s="14" t="s">
        <v>60</v>
      </c>
      <c r="C34" s="5" t="s">
        <v>11</v>
      </c>
      <c r="D34" s="5" t="s">
        <v>103</v>
      </c>
      <c r="E34" s="58" t="s">
        <v>104</v>
      </c>
      <c r="F34" s="12" t="s">
        <v>71</v>
      </c>
      <c r="G34" s="61" t="s">
        <v>150</v>
      </c>
      <c r="H34" s="63" t="s">
        <v>123</v>
      </c>
      <c r="I34" s="67" t="s">
        <v>176</v>
      </c>
      <c r="J34" s="68" t="s">
        <v>192</v>
      </c>
      <c r="K34" s="81">
        <v>3.7867639976051597E-4</v>
      </c>
      <c r="L34" s="76">
        <v>16.058351258309859</v>
      </c>
      <c r="M34" s="76">
        <v>0.05</v>
      </c>
      <c r="N34" s="75">
        <f t="shared" si="0"/>
        <v>16.10835125830986</v>
      </c>
      <c r="O34" s="75">
        <f t="shared" si="1"/>
        <v>19.330021509971832</v>
      </c>
      <c r="P34" s="62" t="s">
        <v>143</v>
      </c>
      <c r="Q34" s="62" t="s">
        <v>143</v>
      </c>
      <c r="R34" s="62" t="s">
        <v>143</v>
      </c>
      <c r="S34" s="62" t="s">
        <v>143</v>
      </c>
      <c r="T34" s="65" t="s">
        <v>143</v>
      </c>
      <c r="U34" s="65" t="s">
        <v>144</v>
      </c>
      <c r="V34" s="65" t="s">
        <v>144</v>
      </c>
    </row>
    <row r="35" spans="1:22" s="6" customFormat="1" ht="46.05" customHeight="1" x14ac:dyDescent="0.3">
      <c r="A35" s="5">
        <v>22</v>
      </c>
      <c r="B35" s="14" t="s">
        <v>60</v>
      </c>
      <c r="C35" s="5" t="s">
        <v>11</v>
      </c>
      <c r="D35" s="5" t="s">
        <v>105</v>
      </c>
      <c r="E35" s="58" t="s">
        <v>106</v>
      </c>
      <c r="F35" s="12" t="s">
        <v>71</v>
      </c>
      <c r="G35" s="61" t="s">
        <v>151</v>
      </c>
      <c r="H35" s="63" t="s">
        <v>123</v>
      </c>
      <c r="I35" s="67" t="s">
        <v>177</v>
      </c>
      <c r="J35" s="68" t="s">
        <v>193</v>
      </c>
      <c r="K35" s="81">
        <v>3.841742389861052E-4</v>
      </c>
      <c r="L35" s="76">
        <v>19.28897991830986</v>
      </c>
      <c r="M35" s="76">
        <v>0.05</v>
      </c>
      <c r="N35" s="75">
        <f t="shared" si="0"/>
        <v>19.33897991830986</v>
      </c>
      <c r="O35" s="75">
        <f t="shared" si="1"/>
        <v>23.206775901971831</v>
      </c>
      <c r="P35" s="62" t="s">
        <v>143</v>
      </c>
      <c r="Q35" s="62" t="s">
        <v>143</v>
      </c>
      <c r="R35" s="62" t="s">
        <v>143</v>
      </c>
      <c r="S35" s="62" t="s">
        <v>143</v>
      </c>
      <c r="T35" s="65" t="s">
        <v>143</v>
      </c>
      <c r="U35" s="65" t="s">
        <v>144</v>
      </c>
      <c r="V35" s="65" t="s">
        <v>144</v>
      </c>
    </row>
    <row r="36" spans="1:22" s="6" customFormat="1" ht="30" customHeight="1" x14ac:dyDescent="0.3">
      <c r="A36" s="5">
        <v>23</v>
      </c>
      <c r="B36" s="14" t="s">
        <v>60</v>
      </c>
      <c r="C36" s="5" t="s">
        <v>11</v>
      </c>
      <c r="D36" s="5" t="s">
        <v>107</v>
      </c>
      <c r="E36" s="58" t="s">
        <v>108</v>
      </c>
      <c r="F36" s="12" t="s">
        <v>71</v>
      </c>
      <c r="G36" s="61" t="s">
        <v>152</v>
      </c>
      <c r="H36" s="63" t="s">
        <v>123</v>
      </c>
      <c r="I36" s="67" t="s">
        <v>178</v>
      </c>
      <c r="J36" s="68" t="s">
        <v>192</v>
      </c>
      <c r="K36" s="81">
        <v>3.745833862925026E-4</v>
      </c>
      <c r="L36" s="76">
        <v>16.116101258309861</v>
      </c>
      <c r="M36" s="76">
        <v>0.05</v>
      </c>
      <c r="N36" s="75">
        <f t="shared" si="0"/>
        <v>16.166101258309862</v>
      </c>
      <c r="O36" s="75">
        <f t="shared" si="1"/>
        <v>19.399321509971834</v>
      </c>
      <c r="P36" s="62" t="s">
        <v>143</v>
      </c>
      <c r="Q36" s="62" t="s">
        <v>143</v>
      </c>
      <c r="R36" s="62" t="s">
        <v>143</v>
      </c>
      <c r="S36" s="62" t="s">
        <v>143</v>
      </c>
      <c r="T36" s="65" t="s">
        <v>143</v>
      </c>
      <c r="U36" s="65" t="s">
        <v>144</v>
      </c>
      <c r="V36" s="65" t="s">
        <v>144</v>
      </c>
    </row>
    <row r="37" spans="1:22" s="6" customFormat="1" ht="58.05" customHeight="1" x14ac:dyDescent="0.3">
      <c r="A37" s="5">
        <v>24</v>
      </c>
      <c r="B37" s="14" t="s">
        <v>60</v>
      </c>
      <c r="C37" s="5" t="s">
        <v>11</v>
      </c>
      <c r="D37" s="5" t="s">
        <v>109</v>
      </c>
      <c r="E37" s="58" t="s">
        <v>110</v>
      </c>
      <c r="F37" s="12" t="s">
        <v>71</v>
      </c>
      <c r="G37" s="61" t="s">
        <v>153</v>
      </c>
      <c r="H37" s="63" t="s">
        <v>123</v>
      </c>
      <c r="I37" s="67" t="s">
        <v>179</v>
      </c>
      <c r="J37" s="68" t="s">
        <v>192</v>
      </c>
      <c r="K37" s="81">
        <v>3.9446974992886607E-4</v>
      </c>
      <c r="L37" s="76">
        <v>16.588601258309858</v>
      </c>
      <c r="M37" s="76">
        <v>0.05</v>
      </c>
      <c r="N37" s="75">
        <f t="shared" si="0"/>
        <v>16.638601258309858</v>
      </c>
      <c r="O37" s="75">
        <f t="shared" si="1"/>
        <v>19.966321509971831</v>
      </c>
      <c r="P37" s="62" t="s">
        <v>143</v>
      </c>
      <c r="Q37" s="62" t="s">
        <v>143</v>
      </c>
      <c r="R37" s="62" t="s">
        <v>143</v>
      </c>
      <c r="S37" s="62" t="s">
        <v>143</v>
      </c>
      <c r="T37" s="65" t="s">
        <v>143</v>
      </c>
      <c r="U37" s="65" t="s">
        <v>144</v>
      </c>
      <c r="V37" s="65" t="s">
        <v>144</v>
      </c>
    </row>
    <row r="38" spans="1:22" s="6" customFormat="1" ht="49.5" customHeight="1" x14ac:dyDescent="0.3">
      <c r="A38" s="5">
        <v>25</v>
      </c>
      <c r="B38" s="14" t="s">
        <v>60</v>
      </c>
      <c r="C38" s="5" t="s">
        <v>12</v>
      </c>
      <c r="D38" s="5" t="s">
        <v>111</v>
      </c>
      <c r="E38" s="58" t="s">
        <v>112</v>
      </c>
      <c r="F38" s="12" t="s">
        <v>71</v>
      </c>
      <c r="G38" s="61"/>
      <c r="H38" s="27"/>
      <c r="I38" s="67"/>
      <c r="J38" s="68"/>
      <c r="K38" s="81"/>
      <c r="L38" s="76"/>
      <c r="M38" s="76"/>
      <c r="N38" s="75"/>
      <c r="O38" s="75"/>
      <c r="P38" s="62"/>
      <c r="Q38" s="62"/>
      <c r="R38" s="62"/>
      <c r="S38" s="62"/>
      <c r="T38" s="65"/>
      <c r="U38" s="65"/>
      <c r="V38" s="65"/>
    </row>
    <row r="39" spans="1:22" s="6" customFormat="1" ht="37.049999999999997" customHeight="1" x14ac:dyDescent="0.3">
      <c r="A39" s="5">
        <v>26</v>
      </c>
      <c r="B39" s="14" t="s">
        <v>60</v>
      </c>
      <c r="C39" s="5" t="s">
        <v>11</v>
      </c>
      <c r="D39" s="5" t="s">
        <v>113</v>
      </c>
      <c r="E39" s="58" t="s">
        <v>106</v>
      </c>
      <c r="F39" s="12" t="s">
        <v>71</v>
      </c>
      <c r="G39" s="61" t="s">
        <v>154</v>
      </c>
      <c r="H39" s="63" t="s">
        <v>123</v>
      </c>
      <c r="I39" s="67" t="s">
        <v>197</v>
      </c>
      <c r="J39" s="68" t="s">
        <v>194</v>
      </c>
      <c r="K39" s="81">
        <v>4.0905849824536452E-4</v>
      </c>
      <c r="L39" s="76">
        <v>19.10522991830986</v>
      </c>
      <c r="M39" s="76">
        <v>0.05</v>
      </c>
      <c r="N39" s="75">
        <f t="shared" si="0"/>
        <v>19.15522991830986</v>
      </c>
      <c r="O39" s="75">
        <f t="shared" si="1"/>
        <v>22.986275901971833</v>
      </c>
      <c r="P39" s="62" t="s">
        <v>143</v>
      </c>
      <c r="Q39" s="62" t="s">
        <v>143</v>
      </c>
      <c r="R39" s="62" t="s">
        <v>143</v>
      </c>
      <c r="S39" s="62" t="s">
        <v>143</v>
      </c>
      <c r="T39" s="65" t="s">
        <v>143</v>
      </c>
      <c r="U39" s="65" t="s">
        <v>144</v>
      </c>
      <c r="V39" s="65" t="s">
        <v>144</v>
      </c>
    </row>
    <row r="40" spans="1:22" s="6" customFormat="1" ht="40.5" customHeight="1" x14ac:dyDescent="0.3">
      <c r="A40" s="5">
        <v>27</v>
      </c>
      <c r="B40" s="14" t="s">
        <v>60</v>
      </c>
      <c r="C40" s="5" t="s">
        <v>11</v>
      </c>
      <c r="D40" s="5" t="s">
        <v>114</v>
      </c>
      <c r="E40" s="58" t="s">
        <v>115</v>
      </c>
      <c r="F40" s="12" t="s">
        <v>71</v>
      </c>
      <c r="G40" s="61" t="s">
        <v>155</v>
      </c>
      <c r="H40" s="63" t="s">
        <v>123</v>
      </c>
      <c r="I40" s="67" t="s">
        <v>180</v>
      </c>
      <c r="J40" s="68" t="s">
        <v>194</v>
      </c>
      <c r="K40" s="81">
        <v>4.0905849824536452E-4</v>
      </c>
      <c r="L40" s="76">
        <v>19.10522991830986</v>
      </c>
      <c r="M40" s="76">
        <v>0.05</v>
      </c>
      <c r="N40" s="75">
        <f t="shared" si="0"/>
        <v>19.15522991830986</v>
      </c>
      <c r="O40" s="75">
        <f t="shared" si="1"/>
        <v>22.986275901971833</v>
      </c>
      <c r="P40" s="62" t="s">
        <v>143</v>
      </c>
      <c r="Q40" s="62" t="s">
        <v>143</v>
      </c>
      <c r="R40" s="62" t="s">
        <v>143</v>
      </c>
      <c r="S40" s="62" t="s">
        <v>143</v>
      </c>
      <c r="T40" s="65" t="s">
        <v>143</v>
      </c>
      <c r="U40" s="65" t="s">
        <v>144</v>
      </c>
      <c r="V40" s="65" t="s">
        <v>144</v>
      </c>
    </row>
    <row r="41" spans="1:22" s="6" customFormat="1" ht="30" customHeight="1" x14ac:dyDescent="0.3">
      <c r="A41" s="5">
        <v>28</v>
      </c>
      <c r="B41" s="14" t="s">
        <v>60</v>
      </c>
      <c r="C41" s="5" t="s">
        <v>11</v>
      </c>
      <c r="D41" s="5" t="s">
        <v>116</v>
      </c>
      <c r="E41" s="58" t="s">
        <v>117</v>
      </c>
      <c r="F41" s="12" t="s">
        <v>71</v>
      </c>
      <c r="G41" s="61" t="s">
        <v>156</v>
      </c>
      <c r="H41" s="63" t="s">
        <v>123</v>
      </c>
      <c r="I41" s="67" t="s">
        <v>181</v>
      </c>
      <c r="J41" s="68" t="s">
        <v>195</v>
      </c>
      <c r="K41" s="81">
        <v>3.367130159221322E-4</v>
      </c>
      <c r="L41" s="76">
        <v>14.012301258309861</v>
      </c>
      <c r="M41" s="76">
        <v>0.1</v>
      </c>
      <c r="N41" s="75">
        <f t="shared" si="0"/>
        <v>14.112301258309861</v>
      </c>
      <c r="O41" s="75">
        <f t="shared" si="1"/>
        <v>16.934761509971832</v>
      </c>
      <c r="P41" s="62" t="s">
        <v>143</v>
      </c>
      <c r="Q41" s="62" t="s">
        <v>143</v>
      </c>
      <c r="R41" s="62" t="s">
        <v>143</v>
      </c>
      <c r="S41" s="62" t="s">
        <v>143</v>
      </c>
      <c r="T41" s="65" t="s">
        <v>143</v>
      </c>
      <c r="U41" s="65" t="s">
        <v>144</v>
      </c>
      <c r="V41" s="65" t="s">
        <v>144</v>
      </c>
    </row>
    <row r="42" spans="1:22" s="6" customFormat="1" ht="30" customHeight="1" x14ac:dyDescent="0.3">
      <c r="A42" s="5">
        <v>29</v>
      </c>
      <c r="B42" s="14" t="s">
        <v>60</v>
      </c>
      <c r="C42" s="5" t="s">
        <v>12</v>
      </c>
      <c r="D42" s="5" t="s">
        <v>27</v>
      </c>
      <c r="E42" s="58" t="s">
        <v>40</v>
      </c>
      <c r="F42" s="12" t="s">
        <v>71</v>
      </c>
      <c r="G42" s="61"/>
      <c r="H42" s="63"/>
      <c r="I42" s="67"/>
      <c r="J42" s="68"/>
      <c r="K42" s="82"/>
      <c r="L42" s="71"/>
      <c r="M42" s="77"/>
      <c r="N42" s="75"/>
      <c r="O42" s="75"/>
      <c r="P42" s="62"/>
      <c r="Q42" s="62"/>
      <c r="R42" s="62"/>
      <c r="S42" s="62"/>
      <c r="T42" s="65"/>
      <c r="U42" s="65"/>
      <c r="V42" s="65"/>
    </row>
    <row r="43" spans="1:22" s="6" customFormat="1" ht="58.05" customHeight="1" x14ac:dyDescent="0.3">
      <c r="A43" s="5">
        <v>30</v>
      </c>
      <c r="B43" s="14" t="s">
        <v>60</v>
      </c>
      <c r="C43" s="5" t="s">
        <v>83</v>
      </c>
      <c r="D43" s="5" t="s">
        <v>18</v>
      </c>
      <c r="E43" s="58" t="s">
        <v>35</v>
      </c>
      <c r="F43" s="12" t="s">
        <v>71</v>
      </c>
      <c r="G43" s="61" t="s">
        <v>18</v>
      </c>
      <c r="H43" s="61" t="s">
        <v>123</v>
      </c>
      <c r="I43" s="67" t="s">
        <v>182</v>
      </c>
      <c r="J43" s="68" t="s">
        <v>124</v>
      </c>
      <c r="K43" s="83">
        <v>3.8118283747095373E-4</v>
      </c>
      <c r="L43" s="76">
        <v>14.619154218309861</v>
      </c>
      <c r="M43" s="76">
        <v>0.1</v>
      </c>
      <c r="N43" s="75">
        <f t="shared" si="0"/>
        <v>14.71915421830986</v>
      </c>
      <c r="O43" s="75">
        <f t="shared" si="1"/>
        <v>17.662985061971831</v>
      </c>
      <c r="P43" s="62" t="s">
        <v>143</v>
      </c>
      <c r="Q43" s="62" t="s">
        <v>143</v>
      </c>
      <c r="R43" s="62" t="s">
        <v>143</v>
      </c>
      <c r="S43" s="62" t="s">
        <v>143</v>
      </c>
      <c r="T43" s="65" t="s">
        <v>143</v>
      </c>
      <c r="U43" s="65" t="s">
        <v>144</v>
      </c>
      <c r="V43" s="65" t="s">
        <v>144</v>
      </c>
    </row>
    <row r="44" spans="1:22" s="6" customFormat="1" ht="48.45" customHeight="1" x14ac:dyDescent="0.3">
      <c r="A44" s="5">
        <v>31</v>
      </c>
      <c r="B44" s="14" t="s">
        <v>60</v>
      </c>
      <c r="C44" s="5" t="s">
        <v>11</v>
      </c>
      <c r="D44" s="5" t="s">
        <v>26</v>
      </c>
      <c r="E44" s="58" t="s">
        <v>39</v>
      </c>
      <c r="F44" s="12" t="s">
        <v>71</v>
      </c>
      <c r="G44" s="61" t="s">
        <v>129</v>
      </c>
      <c r="H44" s="63" t="s">
        <v>123</v>
      </c>
      <c r="I44" s="67" t="s">
        <v>183</v>
      </c>
      <c r="J44" s="68" t="s">
        <v>196</v>
      </c>
      <c r="K44" s="82">
        <v>3.7416303528240157E-4</v>
      </c>
      <c r="L44" s="76">
        <v>11.124113718309861</v>
      </c>
      <c r="M44" s="76">
        <v>0.1</v>
      </c>
      <c r="N44" s="75">
        <f t="shared" si="0"/>
        <v>11.22411371830986</v>
      </c>
      <c r="O44" s="75">
        <f t="shared" si="1"/>
        <v>13.468936461971833</v>
      </c>
      <c r="P44" s="62" t="s">
        <v>143</v>
      </c>
      <c r="Q44" s="62" t="s">
        <v>143</v>
      </c>
      <c r="R44" s="62" t="s">
        <v>143</v>
      </c>
      <c r="S44" s="62" t="s">
        <v>143</v>
      </c>
      <c r="T44" s="65" t="s">
        <v>143</v>
      </c>
      <c r="U44" s="65" t="s">
        <v>144</v>
      </c>
      <c r="V44" s="65" t="s">
        <v>144</v>
      </c>
    </row>
    <row r="45" spans="1:22" s="6" customFormat="1" ht="40.5" customHeight="1" x14ac:dyDescent="0.3">
      <c r="A45" s="5">
        <v>32</v>
      </c>
      <c r="B45" s="14" t="s">
        <v>60</v>
      </c>
      <c r="C45" s="5" t="s">
        <v>11</v>
      </c>
      <c r="D45" s="5" t="s">
        <v>25</v>
      </c>
      <c r="E45" s="58" t="s">
        <v>38</v>
      </c>
      <c r="F45" s="12" t="s">
        <v>71</v>
      </c>
      <c r="G45" s="61" t="s">
        <v>130</v>
      </c>
      <c r="H45" s="63" t="s">
        <v>123</v>
      </c>
      <c r="I45" s="67" t="s">
        <v>184</v>
      </c>
      <c r="J45" s="68" t="s">
        <v>196</v>
      </c>
      <c r="K45" s="82">
        <v>3.7416303528240157E-4</v>
      </c>
      <c r="L45" s="76">
        <v>11.124113718309861</v>
      </c>
      <c r="M45" s="76">
        <v>0.1</v>
      </c>
      <c r="N45" s="75">
        <f t="shared" si="0"/>
        <v>11.22411371830986</v>
      </c>
      <c r="O45" s="75">
        <f t="shared" si="1"/>
        <v>13.468936461971833</v>
      </c>
      <c r="P45" s="62" t="s">
        <v>143</v>
      </c>
      <c r="Q45" s="62" t="s">
        <v>143</v>
      </c>
      <c r="R45" s="62" t="s">
        <v>143</v>
      </c>
      <c r="S45" s="62" t="s">
        <v>143</v>
      </c>
      <c r="T45" s="65" t="s">
        <v>143</v>
      </c>
      <c r="U45" s="65" t="s">
        <v>144</v>
      </c>
      <c r="V45" s="65" t="s">
        <v>144</v>
      </c>
    </row>
    <row r="46" spans="1:22" s="6" customFormat="1" ht="52.5" customHeight="1" x14ac:dyDescent="0.3">
      <c r="A46" s="5">
        <v>33</v>
      </c>
      <c r="B46" s="14" t="s">
        <v>60</v>
      </c>
      <c r="C46" s="5" t="s">
        <v>11</v>
      </c>
      <c r="D46" s="5" t="s">
        <v>29</v>
      </c>
      <c r="E46" s="58" t="s">
        <v>42</v>
      </c>
      <c r="F46" s="12" t="s">
        <v>71</v>
      </c>
      <c r="G46" s="61" t="s">
        <v>131</v>
      </c>
      <c r="H46" s="63" t="s">
        <v>123</v>
      </c>
      <c r="I46" s="67" t="s">
        <v>185</v>
      </c>
      <c r="J46" s="68" t="s">
        <v>196</v>
      </c>
      <c r="K46" s="82">
        <v>3.7416303528240157E-4</v>
      </c>
      <c r="L46" s="76">
        <v>11.124113718309861</v>
      </c>
      <c r="M46" s="76">
        <v>0.1</v>
      </c>
      <c r="N46" s="75">
        <f t="shared" si="0"/>
        <v>11.22411371830986</v>
      </c>
      <c r="O46" s="75">
        <f t="shared" si="1"/>
        <v>13.468936461971833</v>
      </c>
      <c r="P46" s="62" t="s">
        <v>143</v>
      </c>
      <c r="Q46" s="62" t="s">
        <v>143</v>
      </c>
      <c r="R46" s="62" t="s">
        <v>143</v>
      </c>
      <c r="S46" s="62" t="s">
        <v>143</v>
      </c>
      <c r="T46" s="65" t="s">
        <v>143</v>
      </c>
      <c r="U46" s="65" t="s">
        <v>144</v>
      </c>
      <c r="V46" s="65" t="s">
        <v>144</v>
      </c>
    </row>
    <row r="47" spans="1:22" s="6" customFormat="1" ht="30" customHeight="1" x14ac:dyDescent="0.3">
      <c r="A47" s="5">
        <v>34</v>
      </c>
      <c r="B47" s="14" t="s">
        <v>60</v>
      </c>
      <c r="C47" s="5" t="s">
        <v>11</v>
      </c>
      <c r="D47" s="5" t="s">
        <v>118</v>
      </c>
      <c r="E47" s="58" t="s">
        <v>119</v>
      </c>
      <c r="F47" s="12" t="s">
        <v>71</v>
      </c>
      <c r="G47" s="61"/>
      <c r="H47" s="26"/>
      <c r="I47" s="67"/>
      <c r="J47" s="69"/>
      <c r="K47" s="28"/>
      <c r="L47" s="72"/>
      <c r="M47" s="73"/>
      <c r="N47" s="74"/>
      <c r="O47" s="74"/>
      <c r="P47" s="32"/>
      <c r="Q47" s="32"/>
      <c r="R47" s="32"/>
      <c r="S47" s="32"/>
      <c r="T47" s="32"/>
      <c r="U47" s="32"/>
      <c r="V47" s="32"/>
    </row>
    <row r="48" spans="1:22" s="6" customFormat="1" ht="30" customHeight="1" x14ac:dyDescent="0.3">
      <c r="A48" s="5">
        <v>35</v>
      </c>
      <c r="B48" s="14" t="s">
        <v>60</v>
      </c>
      <c r="C48" s="5" t="s">
        <v>11</v>
      </c>
      <c r="D48" s="5" t="s">
        <v>120</v>
      </c>
      <c r="E48" s="58" t="s">
        <v>121</v>
      </c>
      <c r="F48" s="12" t="s">
        <v>71</v>
      </c>
      <c r="G48" s="61"/>
      <c r="H48" s="26"/>
      <c r="I48" s="67"/>
      <c r="J48" s="69"/>
      <c r="K48" s="28"/>
      <c r="L48" s="72"/>
      <c r="M48" s="73"/>
      <c r="N48" s="74"/>
      <c r="O48" s="74"/>
      <c r="P48" s="32"/>
      <c r="Q48" s="32"/>
      <c r="R48" s="32"/>
      <c r="S48" s="32"/>
      <c r="T48" s="32"/>
      <c r="U48" s="32"/>
      <c r="V48" s="32"/>
    </row>
    <row r="50" spans="5:15" ht="18.600000000000001" thickBot="1" x14ac:dyDescent="0.4">
      <c r="E50" s="7"/>
      <c r="F50" s="7"/>
    </row>
    <row r="51" spans="5:15" ht="18.600000000000001" thickBot="1" x14ac:dyDescent="0.4">
      <c r="E51" s="7"/>
      <c r="F51" s="39" t="s">
        <v>43</v>
      </c>
    </row>
    <row r="52" spans="5:15" x14ac:dyDescent="0.35">
      <c r="E52" s="40" t="s">
        <v>63</v>
      </c>
      <c r="F52" s="43">
        <v>2</v>
      </c>
      <c r="H52" s="48" t="s">
        <v>186</v>
      </c>
      <c r="I52" s="49"/>
      <c r="J52" s="49"/>
      <c r="L52" s="50"/>
      <c r="M52" s="15"/>
      <c r="N52" s="15"/>
      <c r="O52" s="15"/>
    </row>
    <row r="53" spans="5:15" x14ac:dyDescent="0.35">
      <c r="E53" s="41" t="s">
        <v>44</v>
      </c>
      <c r="F53" s="44">
        <v>2</v>
      </c>
      <c r="H53" s="48" t="s">
        <v>187</v>
      </c>
      <c r="I53" s="49"/>
      <c r="J53" s="49"/>
      <c r="L53" s="50"/>
      <c r="M53" s="15"/>
      <c r="N53" s="15"/>
      <c r="O53" s="15"/>
    </row>
    <row r="54" spans="5:15" ht="18.600000000000001" thickBot="1" x14ac:dyDescent="0.4">
      <c r="E54" s="42" t="s">
        <v>45</v>
      </c>
      <c r="F54" s="45">
        <v>2</v>
      </c>
      <c r="H54" s="49"/>
      <c r="I54" s="49"/>
      <c r="J54" s="49"/>
      <c r="L54" s="50"/>
      <c r="M54" s="15"/>
      <c r="N54" s="15"/>
      <c r="O54" s="15"/>
    </row>
    <row r="55" spans="5:15" ht="18.600000000000001" thickBot="1" x14ac:dyDescent="0.4">
      <c r="E55" s="7"/>
      <c r="F55" s="7"/>
      <c r="H55" s="49"/>
      <c r="I55" s="49"/>
      <c r="J55" s="49"/>
      <c r="L55" s="50"/>
      <c r="M55" s="15"/>
      <c r="N55" s="15"/>
      <c r="O55" s="15"/>
    </row>
    <row r="56" spans="5:15" ht="18.600000000000001" thickBot="1" x14ac:dyDescent="0.4">
      <c r="E56" s="7"/>
      <c r="F56" s="38" t="s">
        <v>46</v>
      </c>
      <c r="H56" s="51" t="s">
        <v>76</v>
      </c>
      <c r="I56" s="52"/>
      <c r="J56" s="53" t="s">
        <v>77</v>
      </c>
      <c r="K56" s="2" t="s">
        <v>142</v>
      </c>
      <c r="L56" s="52"/>
      <c r="M56" s="48"/>
      <c r="N56" s="52"/>
      <c r="O56" s="52"/>
    </row>
    <row r="57" spans="5:15" x14ac:dyDescent="0.35">
      <c r="E57" s="40" t="s">
        <v>47</v>
      </c>
      <c r="F57" s="46">
        <v>150</v>
      </c>
      <c r="H57" s="49" t="s">
        <v>78</v>
      </c>
      <c r="I57" s="15"/>
      <c r="J57" s="54" t="s">
        <v>79</v>
      </c>
      <c r="L57" s="15"/>
      <c r="M57" s="15"/>
      <c r="N57" s="15"/>
      <c r="O57" s="15"/>
    </row>
    <row r="58" spans="5:15" ht="18.600000000000001" thickBot="1" x14ac:dyDescent="0.4">
      <c r="E58" s="42" t="s">
        <v>48</v>
      </c>
      <c r="F58" s="47">
        <v>8</v>
      </c>
      <c r="H58" s="49"/>
      <c r="I58" s="15"/>
      <c r="J58" s="55" t="s">
        <v>80</v>
      </c>
      <c r="L58" s="15"/>
      <c r="M58" s="15"/>
      <c r="N58" s="15"/>
      <c r="O58" s="15"/>
    </row>
    <row r="59" spans="5:15" x14ac:dyDescent="0.35">
      <c r="E59"/>
      <c r="F59"/>
      <c r="H59" s="49"/>
      <c r="I59" s="15"/>
      <c r="J59" s="15"/>
      <c r="L59" s="15"/>
      <c r="M59" s="15"/>
      <c r="N59" s="15"/>
      <c r="O59" s="15"/>
    </row>
    <row r="60" spans="5:15" x14ac:dyDescent="0.35">
      <c r="E60"/>
      <c r="F60"/>
    </row>
    <row r="61" spans="5:15" ht="18.600000000000001" thickBot="1" x14ac:dyDescent="0.4">
      <c r="E61" s="16" t="s">
        <v>57</v>
      </c>
      <c r="F61"/>
    </row>
    <row r="62" spans="5:15" ht="18.600000000000001" thickBot="1" x14ac:dyDescent="0.4">
      <c r="E62" s="59" t="s">
        <v>56</v>
      </c>
      <c r="F62" s="60">
        <v>50</v>
      </c>
    </row>
    <row r="63" spans="5:15" x14ac:dyDescent="0.35">
      <c r="E63"/>
      <c r="F63"/>
    </row>
  </sheetData>
  <autoFilter ref="A13:V48" xr:uid="{00000000-0009-0000-0000-000001000000}">
    <sortState xmlns:xlrd2="http://schemas.microsoft.com/office/spreadsheetml/2017/richdata2" ref="A14:V48">
      <sortCondition ref="C13:C48"/>
    </sortState>
  </autoFilter>
  <mergeCells count="2">
    <mergeCell ref="T12:V12"/>
    <mergeCell ref="P12:S12"/>
  </mergeCells>
  <phoneticPr fontId="22" type="noConversion"/>
  <conditionalFormatting sqref="D14:D48">
    <cfRule type="duplicateValues" dxfId="0" priority="1"/>
  </conditionalFormatting>
  <pageMargins left="0.7" right="0.7" top="0.75" bottom="0.75" header="0.3" footer="0.3"/>
  <pageSetup paperSize="8" scale="32" orientation="landscape" horizontalDpi="4294967293" verticalDpi="4294967293"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42B5A2656621F46B4EB6532FEC783BE" ma:contentTypeVersion="14" ma:contentTypeDescription="Crée un document." ma:contentTypeScope="" ma:versionID="aad43f6e57270d8f6e819df599f34e9b">
  <xsd:schema xmlns:xsd="http://www.w3.org/2001/XMLSchema" xmlns:xs="http://www.w3.org/2001/XMLSchema" xmlns:p="http://schemas.microsoft.com/office/2006/metadata/properties" xmlns:ns2="d3e720c7-af0a-45c9-a8de-de5b08e92764" xmlns:ns3="c9aa0498-5b1a-48bc-9186-98c41b81ccc7" targetNamespace="http://schemas.microsoft.com/office/2006/metadata/properties" ma:root="true" ma:fieldsID="d38e1c720b8b01a42d193d1f83416c33" ns2:_="" ns3:_="">
    <xsd:import namespace="d3e720c7-af0a-45c9-a8de-de5b08e92764"/>
    <xsd:import namespace="c9aa0498-5b1a-48bc-9186-98c41b81ccc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OCR"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3e720c7-af0a-45c9-a8de-de5b08e927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DateTaken" ma:index="11" nillable="true" ma:displayName="MediaServiceDateTaken" ma:hidden="true" ma:internalName="MediaServiceDateTaken"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alises d’images" ma:readOnly="false" ma:fieldId="{5cf76f15-5ced-4ddc-b409-7134ff3c332f}" ma:taxonomyMulti="true" ma:sspId="fc5fc0c5-19d4-497d-8b8d-5ed1649d5607" ma:termSetId="09814cd3-568e-fe90-9814-8d621ff8fb84" ma:anchorId="fba54fb3-c3e1-fe81-a776-ca4b69148c4d" ma:open="true" ma:isKeyword="false">
      <xsd:complexType>
        <xsd:sequence>
          <xsd:element ref="pc:Terms" minOccurs="0" maxOccurs="1"/>
        </xsd:sequence>
      </xsd:complex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aa0498-5b1a-48bc-9186-98c41b81ccc7" elementFormDefault="qualified">
    <xsd:import namespace="http://schemas.microsoft.com/office/2006/documentManagement/types"/>
    <xsd:import namespace="http://schemas.microsoft.com/office/infopath/2007/PartnerControls"/>
    <xsd:element name="SharedWithUsers" ma:index="1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Partagé avec détails" ma:internalName="SharedWithDetails" ma:readOnly="true">
      <xsd:simpleType>
        <xsd:restriction base="dms:Note">
          <xsd:maxLength value="255"/>
        </xsd:restriction>
      </xsd:simpleType>
    </xsd:element>
    <xsd:element name="TaxCatchAll" ma:index="19" nillable="true" ma:displayName="Taxonomy Catch All Column" ma:hidden="true" ma:list="{663d159d-28ab-4e82-be13-152a8f3377b9}" ma:internalName="TaxCatchAll" ma:showField="CatchAllData" ma:web="c9aa0498-5b1a-48bc-9186-98c41b81cc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9aa0498-5b1a-48bc-9186-98c41b81ccc7" xsi:nil="true"/>
    <lcf76f155ced4ddcb4097134ff3c332f xmlns="d3e720c7-af0a-45c9-a8de-de5b08e9276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9B2545F-69BB-448F-A173-DC51BEBD2415}">
  <ds:schemaRefs>
    <ds:schemaRef ds:uri="http://schemas.microsoft.com/sharepoint/v3/contenttype/forms"/>
  </ds:schemaRefs>
</ds:datastoreItem>
</file>

<file path=customXml/itemProps2.xml><?xml version="1.0" encoding="utf-8"?>
<ds:datastoreItem xmlns:ds="http://schemas.openxmlformats.org/officeDocument/2006/customXml" ds:itemID="{CD93A354-63E6-4B39-8C8A-8900A0F8C9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3e720c7-af0a-45c9-a8de-de5b08e92764"/>
    <ds:schemaRef ds:uri="c9aa0498-5b1a-48bc-9186-98c41b81cc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0828BC0-AD8B-435D-9DC5-1F12F86E7703}">
  <ds:schemaRefs>
    <ds:schemaRef ds:uri="c9aa0498-5b1a-48bc-9186-98c41b81ccc7"/>
    <ds:schemaRef ds:uri="http://purl.org/dc/dcmitype/"/>
    <ds:schemaRef ds:uri="http://purl.org/dc/elements/1.1/"/>
    <ds:schemaRef ds:uri="http://schemas.openxmlformats.org/package/2006/metadata/core-properties"/>
    <ds:schemaRef ds:uri="http://schemas.microsoft.com/office/2006/metadata/properties"/>
    <ds:schemaRef ds:uri="http://schemas.microsoft.com/office/2006/documentManagement/types"/>
    <ds:schemaRef ds:uri="d3e720c7-af0a-45c9-a8de-de5b08e92764"/>
    <ds:schemaRef ds:uri="http://purl.org/dc/terms/"/>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vt:lpstr>
      <vt:lpstr>BPU!Zone_d_impression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2024-12-20T13:44:45Z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0x010100C42B5A2656621F46B4EB6532FEC783BE</vt:lpwstr>
  </property>
  <property fmtid="{D5CDD505-2E9C-101B-9397-08002B2CF9AE}" pid="3" name="MediaServiceImageTags">
    <vt:lpwstr/>
  </property>
</Properties>
</file>